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jrde\AppData\Local\Microsoft\Windows\INetCache\Content.Outlook\VHF4UZV3\"/>
    </mc:Choice>
  </mc:AlternateContent>
  <xr:revisionPtr revIDLastSave="0" documentId="8_{64704B58-C70D-46CE-A91A-DEB4979BD233}" xr6:coauthVersionLast="46" xr6:coauthVersionMax="46" xr10:uidLastSave="{00000000-0000-0000-0000-000000000000}"/>
  <bookViews>
    <workbookView xWindow="-120" yWindow="-120" windowWidth="29040" windowHeight="15840" activeTab="3" xr2:uid="{92537272-B394-44C5-A6BD-6870D9192D50}"/>
  </bookViews>
  <sheets>
    <sheet name="Key figures Q1" sheetId="1" r:id="rId1"/>
    <sheet name="PL Q1" sheetId="2" r:id="rId2"/>
    <sheet name="CF Q1" sheetId="3" r:id="rId3"/>
    <sheet name="BS Q1" sheetId="4" r:id="rId4"/>
    <sheet name="EQ Q1" sheetId="5" r:id="rId5"/>
    <sheet name="Sales Q1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0" i="1" l="1"/>
  <c r="N59" i="1"/>
  <c r="D59" i="4"/>
  <c r="D57" i="4"/>
  <c r="D55" i="4"/>
  <c r="D52" i="4"/>
  <c r="D51" i="4"/>
  <c r="D50" i="4"/>
  <c r="D49" i="4"/>
  <c r="D48" i="4"/>
  <c r="D47" i="4"/>
  <c r="D45" i="4"/>
  <c r="D42" i="4"/>
  <c r="D41" i="4"/>
  <c r="D40" i="4"/>
  <c r="D39" i="4"/>
  <c r="D38" i="4"/>
  <c r="D36" i="4"/>
  <c r="D33" i="4"/>
  <c r="D32" i="4"/>
  <c r="D31" i="4"/>
  <c r="D30" i="4"/>
  <c r="D26" i="4"/>
  <c r="D25" i="4"/>
  <c r="D23" i="4"/>
  <c r="D22" i="4"/>
  <c r="D21" i="4"/>
  <c r="D20" i="4"/>
  <c r="D19" i="4"/>
  <c r="D18" i="4"/>
  <c r="D17" i="4"/>
  <c r="D15" i="4"/>
  <c r="D12" i="4"/>
  <c r="D11" i="4"/>
  <c r="D10" i="4"/>
  <c r="D9" i="4"/>
  <c r="D8" i="4"/>
  <c r="D7" i="4"/>
  <c r="B41" i="4"/>
  <c r="J46" i="6"/>
  <c r="I46" i="6"/>
  <c r="H46" i="6"/>
  <c r="G46" i="6"/>
  <c r="F46" i="6"/>
  <c r="E46" i="6"/>
  <c r="D46" i="6"/>
  <c r="J45" i="6"/>
  <c r="I45" i="6"/>
  <c r="H45" i="6"/>
  <c r="G45" i="6"/>
  <c r="F45" i="6"/>
  <c r="E45" i="6"/>
  <c r="D45" i="6"/>
  <c r="J44" i="6"/>
  <c r="I44" i="6"/>
  <c r="H44" i="6"/>
  <c r="G44" i="6"/>
  <c r="F44" i="6"/>
  <c r="E44" i="6"/>
  <c r="D44" i="6"/>
  <c r="J43" i="6"/>
  <c r="I43" i="6"/>
  <c r="H43" i="6"/>
  <c r="G43" i="6"/>
  <c r="F43" i="6"/>
  <c r="E43" i="6"/>
  <c r="D43" i="6"/>
  <c r="J118" i="6"/>
  <c r="I118" i="6"/>
  <c r="H118" i="6"/>
  <c r="G118" i="6"/>
  <c r="F118" i="6"/>
  <c r="E118" i="6"/>
  <c r="D118" i="6"/>
  <c r="J117" i="6"/>
  <c r="I117" i="6"/>
  <c r="H117" i="6"/>
  <c r="G117" i="6"/>
  <c r="F117" i="6"/>
  <c r="E117" i="6"/>
  <c r="D117" i="6"/>
  <c r="J116" i="6"/>
  <c r="I116" i="6"/>
  <c r="H116" i="6"/>
  <c r="G116" i="6"/>
  <c r="F116" i="6"/>
  <c r="E116" i="6"/>
  <c r="D116" i="6"/>
  <c r="J115" i="6"/>
  <c r="I115" i="6"/>
  <c r="H115" i="6"/>
  <c r="G115" i="6"/>
  <c r="F115" i="6"/>
  <c r="E115" i="6"/>
  <c r="D115" i="6"/>
  <c r="B47" i="3"/>
  <c r="D47" i="3"/>
  <c r="B49" i="3"/>
  <c r="D49" i="3"/>
  <c r="B51" i="3"/>
  <c r="D51" i="3"/>
  <c r="B54" i="3"/>
  <c r="D54" i="3"/>
  <c r="G38" i="5"/>
  <c r="E38" i="5"/>
  <c r="D38" i="5"/>
  <c r="D2" i="2"/>
  <c r="B2" i="2"/>
  <c r="D48" i="2"/>
  <c r="B48" i="2"/>
  <c r="D45" i="2"/>
  <c r="B45" i="2"/>
  <c r="D34" i="2"/>
  <c r="D33" i="2"/>
  <c r="B34" i="2"/>
  <c r="B33" i="2"/>
  <c r="D69" i="2"/>
  <c r="D68" i="2"/>
  <c r="D66" i="2"/>
  <c r="D65" i="2"/>
  <c r="D64" i="2"/>
  <c r="D63" i="2"/>
  <c r="D62" i="2"/>
  <c r="D59" i="2"/>
  <c r="D55" i="2"/>
  <c r="D50" i="2"/>
  <c r="D47" i="2"/>
  <c r="D44" i="2"/>
  <c r="D41" i="2"/>
  <c r="D40" i="2"/>
  <c r="D30" i="2"/>
  <c r="D27" i="2"/>
  <c r="D25" i="2"/>
  <c r="D22" i="2"/>
  <c r="D21" i="2"/>
  <c r="D19" i="2"/>
  <c r="D16" i="2"/>
  <c r="D15" i="2"/>
  <c r="D14" i="2"/>
  <c r="D13" i="2"/>
  <c r="D11" i="2"/>
  <c r="D8" i="2"/>
  <c r="D7" i="2"/>
  <c r="B69" i="2"/>
  <c r="B68" i="2"/>
  <c r="B66" i="2"/>
  <c r="B65" i="2"/>
  <c r="B64" i="2"/>
  <c r="B63" i="2"/>
  <c r="B62" i="2"/>
  <c r="B59" i="2"/>
  <c r="B55" i="2"/>
  <c r="B50" i="2"/>
  <c r="B47" i="2"/>
  <c r="B44" i="2"/>
  <c r="B41" i="2"/>
  <c r="B40" i="2"/>
  <c r="B30" i="2"/>
  <c r="B27" i="2"/>
  <c r="B25" i="2"/>
  <c r="B22" i="2"/>
  <c r="B21" i="2"/>
  <c r="B19" i="2"/>
  <c r="B16" i="2"/>
  <c r="B15" i="2"/>
  <c r="B14" i="2"/>
  <c r="B13" i="2"/>
  <c r="B11" i="2"/>
  <c r="B8" i="2"/>
  <c r="B7" i="2"/>
  <c r="F2" i="2"/>
  <c r="D38" i="3" l="1"/>
  <c r="B38" i="3"/>
  <c r="J60" i="6" l="1"/>
  <c r="I60" i="6"/>
  <c r="H60" i="6"/>
  <c r="G60" i="6"/>
  <c r="F60" i="6"/>
  <c r="E60" i="6"/>
  <c r="D60" i="6"/>
  <c r="J59" i="6"/>
  <c r="I59" i="6"/>
  <c r="H59" i="6"/>
  <c r="G59" i="6"/>
  <c r="F59" i="6"/>
  <c r="E59" i="6"/>
  <c r="D59" i="6"/>
  <c r="D41" i="3" l="1"/>
  <c r="B41" i="3"/>
  <c r="B36" i="3"/>
  <c r="D36" i="3"/>
  <c r="B37" i="3"/>
  <c r="D37" i="3"/>
  <c r="B39" i="3"/>
  <c r="D39" i="3"/>
  <c r="B40" i="3"/>
  <c r="D40" i="3"/>
  <c r="B44" i="3"/>
  <c r="D44" i="3"/>
  <c r="D26" i="3"/>
  <c r="B26" i="3"/>
  <c r="D25" i="3"/>
  <c r="B25" i="3"/>
  <c r="B21" i="4"/>
  <c r="H2" i="2"/>
  <c r="N48" i="1"/>
  <c r="B48" i="1" s="1"/>
  <c r="N51" i="1"/>
  <c r="B51" i="1" s="1"/>
  <c r="N79" i="1" l="1"/>
  <c r="B79" i="1" s="1"/>
  <c r="N78" i="1"/>
  <c r="B78" i="1" s="1"/>
  <c r="N75" i="1"/>
  <c r="B75" i="1" s="1"/>
  <c r="N74" i="1"/>
  <c r="B74" i="1" s="1"/>
  <c r="N73" i="1"/>
  <c r="B73" i="1" s="1"/>
  <c r="N72" i="1"/>
  <c r="B72" i="1" s="1"/>
  <c r="N71" i="1"/>
  <c r="B71" i="1" s="1"/>
  <c r="N70" i="1"/>
  <c r="B70" i="1" s="1"/>
  <c r="N46" i="1"/>
  <c r="B46" i="1" s="1"/>
  <c r="N45" i="1"/>
  <c r="B45" i="1" s="1"/>
  <c r="N43" i="1"/>
  <c r="B43" i="1" s="1"/>
  <c r="N41" i="1"/>
  <c r="B41" i="1" s="1"/>
  <c r="N22" i="1"/>
  <c r="B22" i="1" s="1"/>
  <c r="N18" i="1"/>
  <c r="B18" i="1" s="1"/>
  <c r="N16" i="1"/>
  <c r="B16" i="1" s="1"/>
  <c r="N14" i="1"/>
  <c r="B14" i="1" s="1"/>
  <c r="N11" i="1"/>
  <c r="B11" i="1" s="1"/>
  <c r="N67" i="1"/>
  <c r="B67" i="1" s="1"/>
  <c r="N66" i="1"/>
  <c r="B66" i="1" s="1"/>
  <c r="N65" i="1"/>
  <c r="B65" i="1" s="1"/>
  <c r="N64" i="1"/>
  <c r="B64" i="1" s="1"/>
  <c r="N62" i="1"/>
  <c r="B62" i="1" s="1"/>
  <c r="N61" i="1"/>
  <c r="B61" i="1" s="1"/>
  <c r="N58" i="1"/>
  <c r="B58" i="1" s="1"/>
  <c r="N57" i="1"/>
  <c r="B57" i="1" s="1"/>
  <c r="N56" i="1"/>
  <c r="B56" i="1" s="1"/>
  <c r="N55" i="1"/>
  <c r="B55" i="1" s="1"/>
  <c r="N54" i="1"/>
  <c r="B54" i="1" s="1"/>
  <c r="N53" i="1"/>
  <c r="B53" i="1" s="1"/>
  <c r="N52" i="1"/>
  <c r="B52" i="1" s="1"/>
  <c r="N47" i="1"/>
  <c r="B47" i="1" s="1"/>
  <c r="N40" i="1"/>
  <c r="B40" i="1" s="1"/>
  <c r="N39" i="1"/>
  <c r="B39" i="1" s="1"/>
  <c r="N37" i="1"/>
  <c r="B37" i="1" s="1"/>
  <c r="N36" i="1"/>
  <c r="B36" i="1" s="1"/>
  <c r="N35" i="1"/>
  <c r="B35" i="1" s="1"/>
  <c r="N34" i="1"/>
  <c r="B34" i="1" s="1"/>
  <c r="N32" i="1"/>
  <c r="B32" i="1" s="1"/>
  <c r="N30" i="1"/>
  <c r="B30" i="1" s="1"/>
  <c r="N28" i="1"/>
  <c r="B28" i="1" s="1"/>
  <c r="N26" i="1"/>
  <c r="B26" i="1" s="1"/>
  <c r="N25" i="1"/>
  <c r="B25" i="1" s="1"/>
  <c r="N24" i="1"/>
  <c r="B24" i="1" s="1"/>
  <c r="N21" i="1"/>
  <c r="B21" i="1" s="1"/>
  <c r="N19" i="1"/>
  <c r="B19" i="1" s="1"/>
  <c r="N17" i="1"/>
  <c r="B17" i="1" s="1"/>
  <c r="N15" i="1"/>
  <c r="B15" i="1" s="1"/>
  <c r="N13" i="1"/>
  <c r="B13" i="1" s="1"/>
  <c r="N10" i="1"/>
  <c r="B10" i="1" s="1"/>
  <c r="N8" i="1"/>
  <c r="B8" i="1" s="1"/>
  <c r="J143" i="6" l="1"/>
  <c r="I143" i="6"/>
  <c r="H143" i="6"/>
  <c r="G143" i="6"/>
  <c r="F143" i="6"/>
  <c r="E143" i="6"/>
  <c r="D143" i="6"/>
  <c r="J142" i="6"/>
  <c r="I142" i="6"/>
  <c r="H142" i="6"/>
  <c r="G142" i="6"/>
  <c r="F142" i="6"/>
  <c r="E142" i="6"/>
  <c r="D142" i="6"/>
  <c r="J141" i="6"/>
  <c r="I141" i="6"/>
  <c r="H141" i="6"/>
  <c r="G141" i="6"/>
  <c r="F141" i="6"/>
  <c r="E141" i="6"/>
  <c r="D141" i="6"/>
  <c r="J140" i="6"/>
  <c r="I140" i="6"/>
  <c r="H140" i="6"/>
  <c r="G140" i="6"/>
  <c r="F140" i="6"/>
  <c r="E140" i="6"/>
  <c r="D140" i="6"/>
  <c r="J138" i="6"/>
  <c r="I138" i="6"/>
  <c r="H138" i="6"/>
  <c r="G138" i="6"/>
  <c r="F138" i="6"/>
  <c r="E138" i="6"/>
  <c r="D138" i="6"/>
  <c r="J137" i="6"/>
  <c r="I137" i="6"/>
  <c r="H137" i="6"/>
  <c r="G137" i="6"/>
  <c r="F137" i="6"/>
  <c r="E137" i="6"/>
  <c r="D137" i="6"/>
  <c r="J136" i="6"/>
  <c r="I136" i="6"/>
  <c r="H136" i="6"/>
  <c r="G136" i="6"/>
  <c r="F136" i="6"/>
  <c r="E136" i="6"/>
  <c r="D136" i="6"/>
  <c r="J135" i="6"/>
  <c r="I135" i="6"/>
  <c r="H135" i="6"/>
  <c r="G135" i="6"/>
  <c r="F135" i="6"/>
  <c r="E135" i="6"/>
  <c r="D135" i="6"/>
  <c r="J134" i="6"/>
  <c r="I134" i="6"/>
  <c r="H134" i="6"/>
  <c r="G134" i="6"/>
  <c r="F134" i="6"/>
  <c r="E134" i="6"/>
  <c r="D134" i="6"/>
  <c r="J133" i="6"/>
  <c r="I133" i="6"/>
  <c r="H133" i="6"/>
  <c r="G133" i="6"/>
  <c r="F133" i="6"/>
  <c r="E133" i="6"/>
  <c r="D133" i="6"/>
  <c r="J130" i="6"/>
  <c r="I130" i="6"/>
  <c r="H130" i="6"/>
  <c r="G130" i="6"/>
  <c r="F130" i="6"/>
  <c r="E130" i="6"/>
  <c r="D130" i="6"/>
  <c r="J129" i="6"/>
  <c r="I129" i="6"/>
  <c r="H129" i="6"/>
  <c r="G129" i="6"/>
  <c r="F129" i="6"/>
  <c r="E129" i="6"/>
  <c r="D129" i="6"/>
  <c r="J128" i="6"/>
  <c r="I128" i="6"/>
  <c r="H128" i="6"/>
  <c r="G128" i="6"/>
  <c r="F128" i="6"/>
  <c r="E128" i="6"/>
  <c r="D128" i="6"/>
  <c r="J127" i="6"/>
  <c r="I127" i="6"/>
  <c r="H127" i="6"/>
  <c r="G127" i="6"/>
  <c r="F127" i="6"/>
  <c r="E127" i="6"/>
  <c r="D127" i="6"/>
  <c r="J126" i="6"/>
  <c r="I126" i="6"/>
  <c r="H126" i="6"/>
  <c r="G126" i="6"/>
  <c r="F126" i="6"/>
  <c r="E126" i="6"/>
  <c r="D126" i="6"/>
  <c r="J125" i="6"/>
  <c r="I125" i="6"/>
  <c r="H125" i="6"/>
  <c r="G125" i="6"/>
  <c r="F125" i="6"/>
  <c r="E125" i="6"/>
  <c r="D125" i="6"/>
  <c r="J122" i="6"/>
  <c r="I122" i="6"/>
  <c r="H122" i="6"/>
  <c r="G122" i="6"/>
  <c r="F122" i="6"/>
  <c r="E122" i="6"/>
  <c r="D122" i="6"/>
  <c r="J121" i="6"/>
  <c r="I121" i="6"/>
  <c r="H121" i="6"/>
  <c r="G121" i="6"/>
  <c r="F121" i="6"/>
  <c r="E121" i="6"/>
  <c r="D121" i="6"/>
  <c r="J120" i="6"/>
  <c r="I120" i="6"/>
  <c r="H120" i="6"/>
  <c r="G120" i="6"/>
  <c r="F120" i="6"/>
  <c r="E120" i="6"/>
  <c r="D120" i="6"/>
  <c r="J119" i="6"/>
  <c r="I119" i="6"/>
  <c r="H119" i="6"/>
  <c r="G119" i="6"/>
  <c r="F119" i="6"/>
  <c r="E119" i="6"/>
  <c r="D119" i="6"/>
  <c r="J114" i="6"/>
  <c r="I114" i="6"/>
  <c r="H114" i="6"/>
  <c r="G114" i="6"/>
  <c r="F114" i="6"/>
  <c r="E114" i="6"/>
  <c r="D114" i="6"/>
  <c r="J113" i="6"/>
  <c r="I113" i="6"/>
  <c r="H113" i="6"/>
  <c r="G113" i="6"/>
  <c r="F113" i="6"/>
  <c r="E113" i="6"/>
  <c r="D113" i="6"/>
  <c r="J112" i="6"/>
  <c r="I112" i="6"/>
  <c r="H112" i="6"/>
  <c r="G112" i="6"/>
  <c r="F112" i="6"/>
  <c r="E112" i="6"/>
  <c r="D112" i="6"/>
  <c r="J111" i="6"/>
  <c r="I111" i="6"/>
  <c r="H111" i="6"/>
  <c r="G111" i="6"/>
  <c r="F111" i="6"/>
  <c r="E111" i="6"/>
  <c r="D111" i="6"/>
  <c r="J110" i="6"/>
  <c r="I110" i="6"/>
  <c r="H110" i="6"/>
  <c r="G110" i="6"/>
  <c r="F110" i="6"/>
  <c r="E110" i="6"/>
  <c r="D110" i="6"/>
  <c r="J109" i="6"/>
  <c r="I109" i="6"/>
  <c r="H109" i="6"/>
  <c r="G109" i="6"/>
  <c r="F109" i="6"/>
  <c r="E109" i="6"/>
  <c r="D109" i="6"/>
  <c r="J108" i="6"/>
  <c r="I108" i="6"/>
  <c r="H108" i="6"/>
  <c r="G108" i="6"/>
  <c r="F108" i="6"/>
  <c r="E108" i="6"/>
  <c r="D108" i="6"/>
  <c r="J107" i="6"/>
  <c r="I107" i="6"/>
  <c r="H107" i="6"/>
  <c r="G107" i="6"/>
  <c r="F107" i="6"/>
  <c r="E107" i="6"/>
  <c r="D107" i="6"/>
  <c r="J106" i="6"/>
  <c r="I106" i="6"/>
  <c r="H106" i="6"/>
  <c r="G106" i="6"/>
  <c r="F106" i="6"/>
  <c r="E106" i="6"/>
  <c r="D106" i="6"/>
  <c r="J105" i="6"/>
  <c r="I105" i="6"/>
  <c r="H105" i="6"/>
  <c r="G105" i="6"/>
  <c r="F105" i="6"/>
  <c r="E105" i="6"/>
  <c r="D105" i="6"/>
  <c r="J104" i="6"/>
  <c r="I104" i="6"/>
  <c r="H104" i="6"/>
  <c r="G104" i="6"/>
  <c r="F104" i="6"/>
  <c r="E104" i="6"/>
  <c r="D104" i="6"/>
  <c r="J103" i="6"/>
  <c r="I103" i="6"/>
  <c r="H103" i="6"/>
  <c r="G103" i="6"/>
  <c r="F103" i="6"/>
  <c r="E103" i="6"/>
  <c r="D103" i="6"/>
  <c r="J102" i="6"/>
  <c r="I102" i="6"/>
  <c r="H102" i="6"/>
  <c r="G102" i="6"/>
  <c r="F102" i="6"/>
  <c r="E102" i="6"/>
  <c r="D102" i="6"/>
  <c r="J101" i="6"/>
  <c r="I101" i="6"/>
  <c r="H101" i="6"/>
  <c r="G101" i="6"/>
  <c r="F101" i="6"/>
  <c r="E101" i="6"/>
  <c r="D101" i="6"/>
  <c r="J100" i="6"/>
  <c r="I100" i="6"/>
  <c r="H100" i="6"/>
  <c r="G100" i="6"/>
  <c r="F100" i="6"/>
  <c r="E100" i="6"/>
  <c r="D100" i="6"/>
  <c r="J99" i="6"/>
  <c r="I99" i="6"/>
  <c r="H99" i="6"/>
  <c r="G99" i="6"/>
  <c r="F99" i="6"/>
  <c r="E99" i="6"/>
  <c r="D99" i="6"/>
  <c r="J98" i="6"/>
  <c r="I98" i="6"/>
  <c r="H98" i="6"/>
  <c r="G98" i="6"/>
  <c r="F98" i="6"/>
  <c r="E98" i="6"/>
  <c r="D98" i="6"/>
  <c r="J97" i="6"/>
  <c r="I97" i="6"/>
  <c r="H97" i="6"/>
  <c r="G97" i="6"/>
  <c r="F97" i="6"/>
  <c r="E97" i="6"/>
  <c r="D97" i="6"/>
  <c r="J96" i="6"/>
  <c r="I96" i="6"/>
  <c r="H96" i="6"/>
  <c r="G96" i="6"/>
  <c r="F96" i="6"/>
  <c r="E96" i="6"/>
  <c r="D96" i="6"/>
  <c r="J95" i="6"/>
  <c r="I95" i="6"/>
  <c r="H95" i="6"/>
  <c r="G95" i="6"/>
  <c r="F95" i="6"/>
  <c r="E95" i="6"/>
  <c r="D95" i="6"/>
  <c r="J94" i="6"/>
  <c r="I94" i="6"/>
  <c r="H94" i="6"/>
  <c r="G94" i="6"/>
  <c r="F94" i="6"/>
  <c r="E94" i="6"/>
  <c r="D94" i="6"/>
  <c r="J93" i="6"/>
  <c r="I93" i="6"/>
  <c r="H93" i="6"/>
  <c r="G93" i="6"/>
  <c r="F93" i="6"/>
  <c r="E93" i="6"/>
  <c r="D93" i="6"/>
  <c r="J92" i="6"/>
  <c r="I92" i="6"/>
  <c r="H92" i="6"/>
  <c r="G92" i="6"/>
  <c r="F92" i="6"/>
  <c r="E92" i="6"/>
  <c r="D92" i="6"/>
  <c r="J91" i="6"/>
  <c r="I91" i="6"/>
  <c r="H91" i="6"/>
  <c r="G91" i="6"/>
  <c r="F91" i="6"/>
  <c r="E91" i="6"/>
  <c r="D91" i="6"/>
  <c r="J90" i="6"/>
  <c r="I90" i="6"/>
  <c r="H90" i="6"/>
  <c r="G90" i="6"/>
  <c r="F90" i="6"/>
  <c r="E90" i="6"/>
  <c r="D90" i="6"/>
  <c r="J89" i="6"/>
  <c r="I89" i="6"/>
  <c r="H89" i="6"/>
  <c r="G89" i="6"/>
  <c r="F89" i="6"/>
  <c r="E89" i="6"/>
  <c r="D89" i="6"/>
  <c r="J88" i="6"/>
  <c r="I88" i="6"/>
  <c r="H88" i="6"/>
  <c r="G88" i="6"/>
  <c r="F88" i="6"/>
  <c r="E88" i="6"/>
  <c r="D88" i="6"/>
  <c r="J87" i="6"/>
  <c r="I87" i="6"/>
  <c r="H87" i="6"/>
  <c r="G87" i="6"/>
  <c r="F87" i="6"/>
  <c r="E87" i="6"/>
  <c r="D87" i="6"/>
  <c r="J86" i="6"/>
  <c r="I86" i="6"/>
  <c r="H86" i="6"/>
  <c r="G86" i="6"/>
  <c r="F86" i="6"/>
  <c r="E86" i="6"/>
  <c r="D86" i="6"/>
  <c r="J85" i="6"/>
  <c r="I85" i="6"/>
  <c r="H85" i="6"/>
  <c r="G85" i="6"/>
  <c r="F85" i="6"/>
  <c r="E85" i="6"/>
  <c r="D85" i="6"/>
  <c r="J84" i="6"/>
  <c r="I84" i="6"/>
  <c r="H84" i="6"/>
  <c r="G84" i="6"/>
  <c r="F84" i="6"/>
  <c r="E84" i="6"/>
  <c r="D84" i="6"/>
  <c r="J83" i="6"/>
  <c r="I83" i="6"/>
  <c r="H83" i="6"/>
  <c r="G83" i="6"/>
  <c r="F83" i="6"/>
  <c r="E83" i="6"/>
  <c r="D83" i="6"/>
  <c r="J82" i="6"/>
  <c r="I82" i="6"/>
  <c r="H82" i="6"/>
  <c r="G82" i="6"/>
  <c r="F82" i="6"/>
  <c r="E82" i="6"/>
  <c r="D82" i="6"/>
  <c r="J81" i="6"/>
  <c r="I81" i="6"/>
  <c r="H81" i="6"/>
  <c r="G81" i="6"/>
  <c r="F81" i="6"/>
  <c r="E81" i="6"/>
  <c r="D81" i="6"/>
  <c r="J80" i="6"/>
  <c r="I80" i="6"/>
  <c r="H80" i="6"/>
  <c r="G80" i="6"/>
  <c r="F80" i="6"/>
  <c r="E80" i="6"/>
  <c r="D80" i="6"/>
  <c r="J79" i="6"/>
  <c r="I79" i="6"/>
  <c r="H79" i="6"/>
  <c r="G79" i="6"/>
  <c r="F79" i="6"/>
  <c r="E79" i="6"/>
  <c r="D79" i="6"/>
  <c r="J71" i="6"/>
  <c r="I71" i="6"/>
  <c r="H71" i="6"/>
  <c r="G71" i="6"/>
  <c r="F71" i="6"/>
  <c r="E71" i="6"/>
  <c r="D71" i="6"/>
  <c r="J70" i="6"/>
  <c r="I70" i="6"/>
  <c r="H70" i="6"/>
  <c r="G70" i="6"/>
  <c r="F70" i="6"/>
  <c r="E70" i="6"/>
  <c r="D70" i="6"/>
  <c r="J69" i="6"/>
  <c r="I69" i="6"/>
  <c r="H69" i="6"/>
  <c r="G69" i="6"/>
  <c r="F69" i="6"/>
  <c r="E69" i="6"/>
  <c r="D69" i="6"/>
  <c r="J68" i="6"/>
  <c r="I68" i="6"/>
  <c r="H68" i="6"/>
  <c r="G68" i="6"/>
  <c r="F68" i="6"/>
  <c r="E68" i="6"/>
  <c r="D68" i="6"/>
  <c r="J66" i="6"/>
  <c r="I66" i="6"/>
  <c r="H66" i="6"/>
  <c r="G66" i="6"/>
  <c r="F66" i="6"/>
  <c r="E66" i="6"/>
  <c r="D66" i="6"/>
  <c r="J65" i="6"/>
  <c r="I65" i="6"/>
  <c r="H65" i="6"/>
  <c r="G65" i="6"/>
  <c r="F65" i="6"/>
  <c r="E65" i="6"/>
  <c r="D65" i="6"/>
  <c r="J64" i="6"/>
  <c r="I64" i="6"/>
  <c r="H64" i="6"/>
  <c r="G64" i="6"/>
  <c r="F64" i="6"/>
  <c r="E64" i="6"/>
  <c r="D64" i="6"/>
  <c r="J63" i="6"/>
  <c r="I63" i="6"/>
  <c r="H63" i="6"/>
  <c r="G63" i="6"/>
  <c r="F63" i="6"/>
  <c r="E63" i="6"/>
  <c r="D63" i="6"/>
  <c r="J62" i="6"/>
  <c r="I62" i="6"/>
  <c r="H62" i="6"/>
  <c r="G62" i="6"/>
  <c r="F62" i="6"/>
  <c r="E62" i="6"/>
  <c r="D62" i="6"/>
  <c r="J61" i="6"/>
  <c r="I61" i="6"/>
  <c r="H61" i="6"/>
  <c r="G61" i="6"/>
  <c r="F61" i="6"/>
  <c r="E61" i="6"/>
  <c r="D61" i="6"/>
  <c r="J58" i="6"/>
  <c r="I58" i="6"/>
  <c r="H58" i="6"/>
  <c r="G58" i="6"/>
  <c r="F58" i="6"/>
  <c r="E58" i="6"/>
  <c r="D58" i="6"/>
  <c r="J57" i="6"/>
  <c r="I57" i="6"/>
  <c r="H57" i="6"/>
  <c r="G57" i="6"/>
  <c r="F57" i="6"/>
  <c r="E57" i="6"/>
  <c r="D57" i="6"/>
  <c r="J56" i="6"/>
  <c r="I56" i="6"/>
  <c r="H56" i="6"/>
  <c r="G56" i="6"/>
  <c r="F56" i="6"/>
  <c r="E56" i="6"/>
  <c r="D56" i="6"/>
  <c r="J55" i="6"/>
  <c r="I55" i="6"/>
  <c r="H55" i="6"/>
  <c r="G55" i="6"/>
  <c r="F55" i="6"/>
  <c r="E55" i="6"/>
  <c r="D55" i="6"/>
  <c r="J54" i="6"/>
  <c r="I54" i="6"/>
  <c r="H54" i="6"/>
  <c r="G54" i="6"/>
  <c r="F54" i="6"/>
  <c r="E54" i="6"/>
  <c r="D54" i="6"/>
  <c r="J53" i="6"/>
  <c r="I53" i="6"/>
  <c r="H53" i="6"/>
  <c r="G53" i="6"/>
  <c r="F53" i="6"/>
  <c r="E53" i="6"/>
  <c r="D53" i="6"/>
  <c r="J50" i="6"/>
  <c r="I50" i="6"/>
  <c r="H50" i="6"/>
  <c r="G50" i="6"/>
  <c r="F50" i="6"/>
  <c r="E50" i="6"/>
  <c r="D50" i="6"/>
  <c r="J49" i="6"/>
  <c r="I49" i="6"/>
  <c r="H49" i="6"/>
  <c r="G49" i="6"/>
  <c r="F49" i="6"/>
  <c r="E49" i="6"/>
  <c r="D49" i="6"/>
  <c r="J48" i="6"/>
  <c r="I48" i="6"/>
  <c r="H48" i="6"/>
  <c r="G48" i="6"/>
  <c r="F48" i="6"/>
  <c r="E48" i="6"/>
  <c r="D48" i="6"/>
  <c r="J47" i="6"/>
  <c r="I47" i="6"/>
  <c r="H47" i="6"/>
  <c r="G47" i="6"/>
  <c r="F47" i="6"/>
  <c r="E47" i="6"/>
  <c r="D47" i="6"/>
  <c r="J42" i="6"/>
  <c r="I42" i="6"/>
  <c r="H42" i="6"/>
  <c r="G42" i="6"/>
  <c r="F42" i="6"/>
  <c r="E42" i="6"/>
  <c r="D42" i="6"/>
  <c r="J41" i="6"/>
  <c r="I41" i="6"/>
  <c r="H41" i="6"/>
  <c r="G41" i="6"/>
  <c r="F41" i="6"/>
  <c r="E41" i="6"/>
  <c r="D41" i="6"/>
  <c r="J40" i="6"/>
  <c r="I40" i="6"/>
  <c r="H40" i="6"/>
  <c r="G40" i="6"/>
  <c r="F40" i="6"/>
  <c r="E40" i="6"/>
  <c r="D40" i="6"/>
  <c r="J39" i="6"/>
  <c r="I39" i="6"/>
  <c r="H39" i="6"/>
  <c r="G39" i="6"/>
  <c r="F39" i="6"/>
  <c r="E39" i="6"/>
  <c r="D39" i="6"/>
  <c r="J38" i="6"/>
  <c r="I38" i="6"/>
  <c r="H38" i="6"/>
  <c r="G38" i="6"/>
  <c r="F38" i="6"/>
  <c r="E38" i="6"/>
  <c r="D38" i="6"/>
  <c r="J37" i="6"/>
  <c r="I37" i="6"/>
  <c r="H37" i="6"/>
  <c r="G37" i="6"/>
  <c r="F37" i="6"/>
  <c r="E37" i="6"/>
  <c r="D37" i="6"/>
  <c r="J36" i="6"/>
  <c r="I36" i="6"/>
  <c r="H36" i="6"/>
  <c r="G36" i="6"/>
  <c r="F36" i="6"/>
  <c r="E36" i="6"/>
  <c r="D36" i="6"/>
  <c r="J35" i="6"/>
  <c r="I35" i="6"/>
  <c r="H35" i="6"/>
  <c r="G35" i="6"/>
  <c r="F35" i="6"/>
  <c r="E35" i="6"/>
  <c r="D35" i="6"/>
  <c r="J34" i="6"/>
  <c r="I34" i="6"/>
  <c r="H34" i="6"/>
  <c r="G34" i="6"/>
  <c r="F34" i="6"/>
  <c r="E34" i="6"/>
  <c r="D34" i="6"/>
  <c r="J33" i="6"/>
  <c r="I33" i="6"/>
  <c r="H33" i="6"/>
  <c r="G33" i="6"/>
  <c r="F33" i="6"/>
  <c r="E33" i="6"/>
  <c r="D33" i="6"/>
  <c r="J32" i="6"/>
  <c r="I32" i="6"/>
  <c r="H32" i="6"/>
  <c r="G32" i="6"/>
  <c r="F32" i="6"/>
  <c r="E32" i="6"/>
  <c r="D32" i="6"/>
  <c r="J31" i="6"/>
  <c r="I31" i="6"/>
  <c r="H31" i="6"/>
  <c r="G31" i="6"/>
  <c r="F31" i="6"/>
  <c r="E31" i="6"/>
  <c r="D31" i="6"/>
  <c r="J30" i="6"/>
  <c r="I30" i="6"/>
  <c r="H30" i="6"/>
  <c r="G30" i="6"/>
  <c r="F30" i="6"/>
  <c r="E30" i="6"/>
  <c r="D30" i="6"/>
  <c r="J29" i="6"/>
  <c r="I29" i="6"/>
  <c r="H29" i="6"/>
  <c r="G29" i="6"/>
  <c r="F29" i="6"/>
  <c r="E29" i="6"/>
  <c r="D29" i="6"/>
  <c r="J28" i="6"/>
  <c r="I28" i="6"/>
  <c r="H28" i="6"/>
  <c r="G28" i="6"/>
  <c r="F28" i="6"/>
  <c r="E28" i="6"/>
  <c r="D28" i="6"/>
  <c r="J27" i="6"/>
  <c r="I27" i="6"/>
  <c r="H27" i="6"/>
  <c r="G27" i="6"/>
  <c r="F27" i="6"/>
  <c r="E27" i="6"/>
  <c r="D27" i="6"/>
  <c r="J26" i="6"/>
  <c r="I26" i="6"/>
  <c r="H26" i="6"/>
  <c r="G26" i="6"/>
  <c r="F26" i="6"/>
  <c r="E26" i="6"/>
  <c r="D26" i="6"/>
  <c r="J25" i="6"/>
  <c r="I25" i="6"/>
  <c r="H25" i="6"/>
  <c r="G25" i="6"/>
  <c r="F25" i="6"/>
  <c r="E25" i="6"/>
  <c r="D25" i="6"/>
  <c r="J24" i="6"/>
  <c r="I24" i="6"/>
  <c r="H24" i="6"/>
  <c r="G24" i="6"/>
  <c r="F24" i="6"/>
  <c r="E24" i="6"/>
  <c r="D24" i="6"/>
  <c r="J23" i="6"/>
  <c r="I23" i="6"/>
  <c r="H23" i="6"/>
  <c r="G23" i="6"/>
  <c r="F23" i="6"/>
  <c r="E23" i="6"/>
  <c r="D23" i="6"/>
  <c r="J22" i="6"/>
  <c r="I22" i="6"/>
  <c r="H22" i="6"/>
  <c r="G22" i="6"/>
  <c r="F22" i="6"/>
  <c r="E22" i="6"/>
  <c r="D22" i="6"/>
  <c r="J21" i="6"/>
  <c r="I21" i="6"/>
  <c r="H21" i="6"/>
  <c r="G21" i="6"/>
  <c r="F21" i="6"/>
  <c r="E21" i="6"/>
  <c r="D21" i="6"/>
  <c r="J20" i="6"/>
  <c r="I20" i="6"/>
  <c r="H20" i="6"/>
  <c r="G20" i="6"/>
  <c r="F20" i="6"/>
  <c r="E20" i="6"/>
  <c r="D20" i="6"/>
  <c r="J19" i="6"/>
  <c r="I19" i="6"/>
  <c r="H19" i="6"/>
  <c r="G19" i="6"/>
  <c r="F19" i="6"/>
  <c r="E19" i="6"/>
  <c r="D19" i="6"/>
  <c r="J18" i="6"/>
  <c r="I18" i="6"/>
  <c r="H18" i="6"/>
  <c r="G18" i="6"/>
  <c r="F18" i="6"/>
  <c r="E18" i="6"/>
  <c r="D18" i="6"/>
  <c r="J17" i="6"/>
  <c r="I17" i="6"/>
  <c r="H17" i="6"/>
  <c r="G17" i="6"/>
  <c r="F17" i="6"/>
  <c r="E17" i="6"/>
  <c r="D17" i="6"/>
  <c r="J16" i="6"/>
  <c r="I16" i="6"/>
  <c r="H16" i="6"/>
  <c r="G16" i="6"/>
  <c r="F16" i="6"/>
  <c r="E16" i="6"/>
  <c r="D16" i="6"/>
  <c r="J15" i="6"/>
  <c r="I15" i="6"/>
  <c r="H15" i="6"/>
  <c r="G15" i="6"/>
  <c r="F15" i="6"/>
  <c r="E15" i="6"/>
  <c r="D15" i="6"/>
  <c r="J14" i="6"/>
  <c r="I14" i="6"/>
  <c r="H14" i="6"/>
  <c r="G14" i="6"/>
  <c r="F14" i="6"/>
  <c r="E14" i="6"/>
  <c r="D14" i="6"/>
  <c r="J13" i="6"/>
  <c r="I13" i="6"/>
  <c r="H13" i="6"/>
  <c r="G13" i="6"/>
  <c r="F13" i="6"/>
  <c r="E13" i="6"/>
  <c r="D13" i="6"/>
  <c r="J12" i="6"/>
  <c r="I12" i="6"/>
  <c r="H12" i="6"/>
  <c r="G12" i="6"/>
  <c r="F12" i="6"/>
  <c r="E12" i="6"/>
  <c r="D12" i="6"/>
  <c r="J11" i="6"/>
  <c r="I11" i="6"/>
  <c r="H11" i="6"/>
  <c r="G11" i="6"/>
  <c r="F11" i="6"/>
  <c r="E11" i="6"/>
  <c r="D11" i="6"/>
  <c r="J10" i="6"/>
  <c r="I10" i="6"/>
  <c r="H10" i="6"/>
  <c r="G10" i="6"/>
  <c r="F10" i="6"/>
  <c r="E10" i="6"/>
  <c r="D10" i="6"/>
  <c r="J9" i="6"/>
  <c r="I9" i="6"/>
  <c r="H9" i="6"/>
  <c r="G9" i="6"/>
  <c r="F9" i="6"/>
  <c r="E9" i="6"/>
  <c r="D9" i="6"/>
  <c r="J8" i="6"/>
  <c r="I8" i="6"/>
  <c r="H8" i="6"/>
  <c r="G8" i="6"/>
  <c r="F8" i="6"/>
  <c r="E8" i="6"/>
  <c r="D8" i="6"/>
  <c r="J7" i="6"/>
  <c r="I7" i="6"/>
  <c r="H7" i="6"/>
  <c r="G7" i="6"/>
  <c r="F7" i="6"/>
  <c r="E7" i="6"/>
  <c r="D7" i="6"/>
  <c r="G46" i="5"/>
  <c r="E46" i="5"/>
  <c r="D46" i="5"/>
  <c r="C46" i="5"/>
  <c r="B46" i="5"/>
  <c r="G44" i="5"/>
  <c r="C44" i="5"/>
  <c r="B44" i="5"/>
  <c r="G43" i="5"/>
  <c r="D43" i="5"/>
  <c r="C43" i="5"/>
  <c r="G42" i="5"/>
  <c r="D42" i="5"/>
  <c r="G41" i="5"/>
  <c r="D41" i="5"/>
  <c r="G40" i="5"/>
  <c r="D40" i="5"/>
  <c r="G36" i="5"/>
  <c r="E36" i="5"/>
  <c r="D36" i="5"/>
  <c r="G33" i="5"/>
  <c r="E33" i="5"/>
  <c r="D33" i="5"/>
  <c r="G32" i="5"/>
  <c r="D32" i="5"/>
  <c r="G31" i="5"/>
  <c r="E31" i="5"/>
  <c r="D31" i="5"/>
  <c r="C31" i="5"/>
  <c r="B31" i="5"/>
  <c r="C20" i="5"/>
  <c r="B20" i="5"/>
  <c r="E22" i="5"/>
  <c r="D22" i="5"/>
  <c r="C22" i="5"/>
  <c r="B22" i="5"/>
  <c r="G22" i="5"/>
  <c r="G20" i="5"/>
  <c r="G19" i="5"/>
  <c r="G18" i="5"/>
  <c r="G17" i="5"/>
  <c r="G16" i="5"/>
  <c r="C19" i="5"/>
  <c r="D19" i="5"/>
  <c r="D18" i="5"/>
  <c r="D17" i="5"/>
  <c r="D16" i="5"/>
  <c r="D12" i="5"/>
  <c r="G12" i="5"/>
  <c r="E12" i="5"/>
  <c r="G9" i="5"/>
  <c r="E9" i="5"/>
  <c r="G8" i="5"/>
  <c r="D9" i="5"/>
  <c r="D8" i="5"/>
  <c r="G7" i="5"/>
  <c r="E7" i="5"/>
  <c r="D7" i="5"/>
  <c r="C7" i="5"/>
  <c r="B7" i="5"/>
  <c r="B59" i="4"/>
  <c r="B57" i="4"/>
  <c r="B55" i="4"/>
  <c r="B52" i="4"/>
  <c r="B51" i="4"/>
  <c r="B50" i="4"/>
  <c r="B49" i="4"/>
  <c r="B48" i="4"/>
  <c r="B47" i="4"/>
  <c r="B45" i="4"/>
  <c r="B42" i="4"/>
  <c r="B40" i="4"/>
  <c r="B39" i="4"/>
  <c r="B38" i="4"/>
  <c r="B36" i="4"/>
  <c r="B33" i="4"/>
  <c r="B32" i="4"/>
  <c r="B31" i="4"/>
  <c r="B30" i="4"/>
  <c r="B26" i="4"/>
  <c r="B25" i="4"/>
  <c r="B23" i="4"/>
  <c r="B22" i="4"/>
  <c r="B20" i="4"/>
  <c r="B19" i="4"/>
  <c r="B18" i="4"/>
  <c r="B17" i="4"/>
  <c r="B15" i="4"/>
  <c r="B12" i="4"/>
  <c r="B11" i="4"/>
  <c r="B10" i="4"/>
  <c r="B9" i="4"/>
  <c r="B8" i="4"/>
  <c r="B7" i="4"/>
  <c r="D33" i="3"/>
  <c r="D30" i="3"/>
  <c r="D28" i="3"/>
  <c r="D27" i="3"/>
  <c r="D24" i="3"/>
  <c r="D23" i="3"/>
  <c r="D22" i="3"/>
  <c r="D21" i="3"/>
  <c r="D20" i="3"/>
  <c r="D17" i="3"/>
  <c r="D14" i="3"/>
  <c r="D13" i="3"/>
  <c r="D12" i="3"/>
  <c r="D11" i="3"/>
  <c r="D10" i="3"/>
  <c r="D9" i="3"/>
  <c r="D8" i="3"/>
  <c r="D5" i="3"/>
  <c r="B24" i="3"/>
  <c r="B23" i="3"/>
  <c r="B21" i="3"/>
  <c r="B33" i="3"/>
  <c r="B30" i="3"/>
  <c r="B28" i="3"/>
  <c r="B27" i="3"/>
  <c r="B22" i="3"/>
  <c r="B20" i="3"/>
  <c r="B17" i="3"/>
  <c r="B14" i="3"/>
  <c r="B13" i="3"/>
  <c r="B12" i="3"/>
  <c r="B11" i="3"/>
  <c r="B10" i="3"/>
  <c r="B9" i="3"/>
  <c r="B8" i="3"/>
  <c r="B5" i="3"/>
  <c r="H69" i="2"/>
  <c r="H68" i="2"/>
  <c r="H66" i="2"/>
  <c r="H65" i="2"/>
  <c r="H64" i="2"/>
  <c r="H63" i="2"/>
  <c r="H62" i="2"/>
  <c r="H59" i="2"/>
  <c r="H55" i="2"/>
  <c r="H50" i="2"/>
  <c r="H48" i="2"/>
  <c r="H47" i="2"/>
  <c r="H45" i="2"/>
  <c r="H44" i="2"/>
  <c r="H41" i="2"/>
  <c r="H40" i="2"/>
  <c r="H34" i="2"/>
  <c r="H33" i="2"/>
  <c r="H30" i="2"/>
  <c r="H27" i="2"/>
  <c r="H25" i="2"/>
  <c r="H22" i="2"/>
  <c r="H21" i="2"/>
  <c r="H19" i="2"/>
  <c r="H16" i="2"/>
  <c r="H15" i="2"/>
  <c r="H14" i="2"/>
  <c r="H13" i="2"/>
  <c r="H11" i="2"/>
  <c r="H8" i="2"/>
  <c r="H7" i="2"/>
  <c r="F69" i="2"/>
  <c r="F68" i="2"/>
  <c r="F66" i="2"/>
  <c r="F65" i="2"/>
  <c r="F64" i="2"/>
  <c r="F63" i="2"/>
  <c r="F62" i="2"/>
  <c r="F59" i="2"/>
  <c r="F55" i="2"/>
  <c r="F50" i="2"/>
  <c r="F47" i="2"/>
  <c r="F44" i="2"/>
  <c r="F41" i="2"/>
  <c r="F40" i="2"/>
  <c r="F48" i="2"/>
  <c r="F45" i="2"/>
  <c r="F34" i="2"/>
  <c r="F33" i="2"/>
  <c r="F30" i="2"/>
  <c r="F27" i="2"/>
  <c r="F25" i="2"/>
  <c r="F22" i="2"/>
  <c r="F21" i="2"/>
  <c r="F19" i="2"/>
  <c r="F16" i="2"/>
  <c r="F15" i="2"/>
  <c r="F14" i="2"/>
  <c r="F13" i="2"/>
  <c r="F11" i="2"/>
  <c r="F8" i="2"/>
  <c r="F7" i="2"/>
</calcChain>
</file>

<file path=xl/sharedStrings.xml><?xml version="1.0" encoding="utf-8"?>
<sst xmlns="http://schemas.openxmlformats.org/spreadsheetml/2006/main" count="387" uniqueCount="201">
  <si>
    <t>(Amounts in DKK million, except number of full-time equivalent employees, earnings per share and number of shares outstanding).</t>
  </si>
  <si>
    <t>% change</t>
  </si>
  <si>
    <t>Q4</t>
  </si>
  <si>
    <t>Q3</t>
  </si>
  <si>
    <t>Q2</t>
  </si>
  <si>
    <t>Q1</t>
  </si>
  <si>
    <t>Net sales</t>
  </si>
  <si>
    <t>Gross profit</t>
  </si>
  <si>
    <t>Gross margin</t>
  </si>
  <si>
    <t>Sales and distribution costs</t>
  </si>
  <si>
    <t>Percentage of sales</t>
  </si>
  <si>
    <t>Research and development costs</t>
  </si>
  <si>
    <t>Administrative costs</t>
  </si>
  <si>
    <t>Other operating income, net</t>
  </si>
  <si>
    <t>Operating profit</t>
  </si>
  <si>
    <t>Operating margin</t>
  </si>
  <si>
    <t>Financial income</t>
  </si>
  <si>
    <t>Financial expenses</t>
  </si>
  <si>
    <t>Financial items (net)</t>
  </si>
  <si>
    <t>Profit before income taxes</t>
  </si>
  <si>
    <t>Income taxes</t>
  </si>
  <si>
    <t>Net profit</t>
  </si>
  <si>
    <t>Depreciation, amortisation and impairment losses</t>
  </si>
  <si>
    <t>Net cash generated from operating activities</t>
  </si>
  <si>
    <t>Free cash flow</t>
  </si>
  <si>
    <t>Total assets</t>
  </si>
  <si>
    <t>Total equity</t>
  </si>
  <si>
    <t>Equity ratio</t>
  </si>
  <si>
    <t>Full-time equivalent employees end of period</t>
  </si>
  <si>
    <t>Basic earnings per share/ADR (in DKK)</t>
  </si>
  <si>
    <t>Diluted earnings per share/ADR (in DKK)</t>
  </si>
  <si>
    <t>Average number of shares outstanding (million)</t>
  </si>
  <si>
    <t>Sales by business segment:</t>
  </si>
  <si>
    <t>Long-acting insulin</t>
  </si>
  <si>
    <t>Premix insulin</t>
  </si>
  <si>
    <t>Fast-acting insulin</t>
  </si>
  <si>
    <t>Total insulin</t>
  </si>
  <si>
    <t>Total GLP-1</t>
  </si>
  <si>
    <t>Sales by geographic segment:</t>
  </si>
  <si>
    <t>International Operations</t>
  </si>
  <si>
    <t>- Region China</t>
  </si>
  <si>
    <t>North America Operations</t>
  </si>
  <si>
    <t>Segment operating profit:</t>
  </si>
  <si>
    <t>DKK million</t>
  </si>
  <si>
    <t>Cost of goods sold</t>
  </si>
  <si>
    <t>NET PROFIT</t>
  </si>
  <si>
    <t>Basic earnings per share (DKK)</t>
  </si>
  <si>
    <t>Diluted earnings per share (DKK)</t>
  </si>
  <si>
    <t>Segment Information</t>
  </si>
  <si>
    <t>Segment sales:</t>
  </si>
  <si>
    <t>Total segment operating profit</t>
  </si>
  <si>
    <t>Statement of comprehensive income</t>
  </si>
  <si>
    <t>Net profit for the period</t>
  </si>
  <si>
    <t>Other comprehensive income</t>
  </si>
  <si>
    <t>Items that will not subsequently be reclassified to the Income statement</t>
  </si>
  <si>
    <t>Remeasurements on defined benefit plans</t>
  </si>
  <si>
    <t>Items that will be reclassified subsequently to the Income statement</t>
  </si>
  <si>
    <t>Exchange rate adjustments of investments in subsidiaries</t>
  </si>
  <si>
    <t>Cash flow hedges, realisation of previously deferred (gains)/losses</t>
  </si>
  <si>
    <t>Cash flow hedges, deferred gains/(losses) incurred during the period</t>
  </si>
  <si>
    <t>Other items</t>
  </si>
  <si>
    <t>Tax on other comprehensive income, income/(expense)</t>
  </si>
  <si>
    <t>Other comprehensive income for the period, net of tax</t>
  </si>
  <si>
    <t>TOTAL COMPREHENSIVE INCOME FOR THE PERIOD</t>
  </si>
  <si>
    <t>Adjustment for non-cash items:</t>
  </si>
  <si>
    <t>Income taxes in the Income Statement</t>
  </si>
  <si>
    <t>Other non-cash items</t>
  </si>
  <si>
    <t>Change in working capital</t>
  </si>
  <si>
    <t>Interest received</t>
  </si>
  <si>
    <t>Interest paid</t>
  </si>
  <si>
    <t>Income taxes paid</t>
  </si>
  <si>
    <t>Purchase of intangible assets</t>
  </si>
  <si>
    <t>Purchase of property, plant and equipment</t>
  </si>
  <si>
    <t>Investment in associated company</t>
  </si>
  <si>
    <t>Dividend received from associated company</t>
  </si>
  <si>
    <t>Net cash used in investing activities</t>
  </si>
  <si>
    <t>Purchase of treasury shares</t>
  </si>
  <si>
    <t>Dividends paid</t>
  </si>
  <si>
    <t>Net cash used in financing activities</t>
  </si>
  <si>
    <t>NET CASH GENERATED FROM ACTIVITIES</t>
  </si>
  <si>
    <t>Cash and cash equivalents at the beginning of the year</t>
  </si>
  <si>
    <t>Exchange gain/(loss) on cash and cash equivalents</t>
  </si>
  <si>
    <t>Intangible assets</t>
  </si>
  <si>
    <t>Property, plant and equipment</t>
  </si>
  <si>
    <t>Investments in associated companies</t>
  </si>
  <si>
    <t>Deferred income tax assets</t>
  </si>
  <si>
    <t>Other financial assets</t>
  </si>
  <si>
    <t>TOTAL NON-CURRENT ASSETS</t>
  </si>
  <si>
    <t>Inventories</t>
  </si>
  <si>
    <t>Trade receivables</t>
  </si>
  <si>
    <t>Tax receivables</t>
  </si>
  <si>
    <t>Other receivables and prepayments</t>
  </si>
  <si>
    <t>Derivative financial instruments</t>
  </si>
  <si>
    <t>Cash at bank</t>
  </si>
  <si>
    <t>TOTAL CURRENT ASSETS</t>
  </si>
  <si>
    <t>TOTAL ASSETS</t>
  </si>
  <si>
    <t>EQUITY AND LIABILITIES</t>
  </si>
  <si>
    <t>Share capital</t>
  </si>
  <si>
    <t>Treasury shares</t>
  </si>
  <si>
    <t>Retained earnings</t>
  </si>
  <si>
    <t>Other reserves</t>
  </si>
  <si>
    <t>TOTAL EQUITY</t>
  </si>
  <si>
    <t>Borrowings</t>
  </si>
  <si>
    <t>Deferred income tax liabilities</t>
  </si>
  <si>
    <t>Retirement benefit obligations</t>
  </si>
  <si>
    <t>Provisions</t>
  </si>
  <si>
    <t>Total non-current liabilities</t>
  </si>
  <si>
    <t>Trade payables</t>
  </si>
  <si>
    <t>Tax payables</t>
  </si>
  <si>
    <t>Other liabilities</t>
  </si>
  <si>
    <t>Total current liabilities</t>
  </si>
  <si>
    <t>TOTAL LIABILITIES</t>
  </si>
  <si>
    <t>TOTAL EQUITY AND LIABILITIES</t>
  </si>
  <si>
    <t>Total</t>
  </si>
  <si>
    <t>Total comprehensive income for the period</t>
  </si>
  <si>
    <t>Transactions with owners:</t>
  </si>
  <si>
    <t>Dividends</t>
  </si>
  <si>
    <t>Share-based payments</t>
  </si>
  <si>
    <t>Tax related to restricted stock units</t>
  </si>
  <si>
    <t>Reduction of the B share capital</t>
  </si>
  <si>
    <t>Inter-national Operations</t>
  </si>
  <si>
    <t>Region China</t>
  </si>
  <si>
    <t>% change at CER</t>
  </si>
  <si>
    <t>Tresiba®</t>
  </si>
  <si>
    <t>Xultophy®</t>
  </si>
  <si>
    <t>Levemir®</t>
  </si>
  <si>
    <t>Ryzodeg®</t>
  </si>
  <si>
    <t>NovoMix®</t>
  </si>
  <si>
    <t>Fiasp®</t>
  </si>
  <si>
    <t>NovoRapid®</t>
  </si>
  <si>
    <t>Human insulin</t>
  </si>
  <si>
    <t>Victoza®</t>
  </si>
  <si>
    <t>Ozempic®</t>
  </si>
  <si>
    <t>NovoSeven®</t>
  </si>
  <si>
    <t>Total sales</t>
  </si>
  <si>
    <t>% change as reported</t>
  </si>
  <si>
    <t>Share of growth</t>
  </si>
  <si>
    <t>Rybelsus®</t>
  </si>
  <si>
    <t>Total Diabetes care</t>
  </si>
  <si>
    <t>Diabetes and Obesity care total</t>
  </si>
  <si>
    <t>Biopharm segment</t>
  </si>
  <si>
    <t>Biopharm total</t>
  </si>
  <si>
    <r>
      <t>Other Diabetes care</t>
    </r>
    <r>
      <rPr>
        <vertAlign val="superscript"/>
        <sz val="10"/>
        <color theme="1"/>
        <rFont val="Verdana"/>
        <family val="2"/>
      </rPr>
      <t>1</t>
    </r>
  </si>
  <si>
    <t>Capital expenditure</t>
  </si>
  <si>
    <t>EMEA</t>
  </si>
  <si>
    <t>Rest of World</t>
  </si>
  <si>
    <t>- EMEA</t>
  </si>
  <si>
    <t>- Rest of World</t>
  </si>
  <si>
    <t>Cash and cash equivalents at the end of the period</t>
  </si>
  <si>
    <t>Proceeds from the divestment of Group and associated companies</t>
  </si>
  <si>
    <t>The US</t>
  </si>
  <si>
    <t>Proceeds from sale of property, plant and equipment</t>
  </si>
  <si>
    <t>Proceeds from other financial assets</t>
  </si>
  <si>
    <t>Purchase of other financial assets</t>
  </si>
  <si>
    <t>Repayment of borrowings</t>
  </si>
  <si>
    <t>Proceeds from borrowings</t>
  </si>
  <si>
    <t>Other Biopharm</t>
  </si>
  <si>
    <t>Average number of diluted shares outstanding (million)</t>
  </si>
  <si>
    <t>Marketable securities</t>
  </si>
  <si>
    <t>Balance at the beginning of the period</t>
  </si>
  <si>
    <t>Balance at the end of the period</t>
  </si>
  <si>
    <t>Sale of marketable securities</t>
  </si>
  <si>
    <t>Purchase of marketable securities</t>
  </si>
  <si>
    <t>Withheld dividend tax</t>
  </si>
  <si>
    <t>Diabetes and Obesity care segment</t>
  </si>
  <si>
    <t>Haemophilia A</t>
  </si>
  <si>
    <t>Haemophilia B</t>
  </si>
  <si>
    <t xml:space="preserve"> 1) Primarily NovoNorm®, needles and GlucaGen® HypoKit®.</t>
  </si>
  <si>
    <t xml:space="preserve"> 2) Comprises NovoSeven®, NovoEight®, Refixia®, NovoThirteen® and Esperoct®.</t>
  </si>
  <si>
    <t xml:space="preserve"> 3) Primarily Norditropin®.</t>
  </si>
  <si>
    <t xml:space="preserve"> 4) Primarily Vagifem® and Activelle®.</t>
  </si>
  <si>
    <t>Q2 2020</t>
  </si>
  <si>
    <t>Q3 2020</t>
  </si>
  <si>
    <t>Proceeds from issue of bonds</t>
  </si>
  <si>
    <t>Biopharm</t>
  </si>
  <si>
    <t>Diabetes and Obesity care</t>
  </si>
  <si>
    <t>Other comprehensive income for the period</t>
  </si>
  <si>
    <r>
      <t>Rare blood disorders</t>
    </r>
    <r>
      <rPr>
        <vertAlign val="superscript"/>
        <sz val="10"/>
        <color theme="1"/>
        <rFont val="Apis For Office Light"/>
        <family val="2"/>
      </rPr>
      <t>1)</t>
    </r>
  </si>
  <si>
    <r>
      <t>Rare endocrine disorders</t>
    </r>
    <r>
      <rPr>
        <vertAlign val="superscript"/>
        <sz val="10"/>
        <color theme="1"/>
        <rFont val="Apis For Office Light"/>
        <family val="2"/>
      </rPr>
      <t>1)</t>
    </r>
  </si>
  <si>
    <t>- The US</t>
  </si>
  <si>
    <r>
      <t>Other Biopharm</t>
    </r>
    <r>
      <rPr>
        <vertAlign val="superscript"/>
        <sz val="10"/>
        <color theme="1"/>
        <rFont val="Verdana"/>
        <family val="2"/>
      </rPr>
      <t>4</t>
    </r>
  </si>
  <si>
    <r>
      <t>Rare endocrine disorders</t>
    </r>
    <r>
      <rPr>
        <vertAlign val="superscript"/>
        <sz val="10"/>
        <color theme="1"/>
        <rFont val="Verdana"/>
        <family val="2"/>
      </rPr>
      <t>3</t>
    </r>
  </si>
  <si>
    <r>
      <t>Rare blood disorders</t>
    </r>
    <r>
      <rPr>
        <vertAlign val="superscript"/>
        <sz val="10"/>
        <color theme="1"/>
        <rFont val="Verdana"/>
        <family val="2"/>
      </rPr>
      <t>2</t>
    </r>
  </si>
  <si>
    <t>Other Diabetes care</t>
  </si>
  <si>
    <t>Q3 2021</t>
  </si>
  <si>
    <t>Transfer of cash flow hedge reserve to intangible assets</t>
  </si>
  <si>
    <t>Q1 2022 sales split per area</t>
  </si>
  <si>
    <t>H1 2022 sales split per area</t>
  </si>
  <si>
    <t>Wegovy®</t>
  </si>
  <si>
    <t>Saxenda®</t>
  </si>
  <si>
    <t>Total Obesity care</t>
  </si>
  <si>
    <t>Q1 2022</t>
  </si>
  <si>
    <t>Q1 2021</t>
  </si>
  <si>
    <t>31 Dec 2021</t>
  </si>
  <si>
    <t>31 Mar 2021</t>
  </si>
  <si>
    <t>Acquisition of businesses</t>
  </si>
  <si>
    <t>Q1 2022 vs.</t>
  </si>
  <si>
    <t xml:space="preserve">Q1 2021 </t>
  </si>
  <si>
    <t>N/A</t>
  </si>
  <si>
    <t>Obesity care total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</si>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</sst>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#,##0.0"/>
    <numFmt numFmtId="166" formatCode="[$-406]d\.\ mmmm\ yyyy;@"/>
    <numFmt numFmtId="167" formatCode="_-* #,##0_-;\-* #,##0_-;_-* &quot;-&quot;??_-;_-@_-"/>
    <numFmt numFmtId="168" formatCode="_-* #,##0.0_-;\-* #,##0.0_-;_-* &quot;-&quot;??_-;_-@_-"/>
  </numFmts>
  <fonts count="9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vertAlign val="superscript"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Apis For Office Light"/>
      <family val="2"/>
    </font>
    <font>
      <b/>
      <sz val="10"/>
      <color theme="1"/>
      <name val="Apis For Office Light"/>
      <family val="2"/>
    </font>
    <font>
      <u/>
      <sz val="10"/>
      <color theme="1"/>
      <name val="Apis For Office Light"/>
      <family val="2"/>
    </font>
    <font>
      <i/>
      <sz val="10"/>
      <color theme="1"/>
      <name val="Apis For Office Light"/>
      <family val="2"/>
    </font>
    <font>
      <vertAlign val="superscript"/>
      <sz val="10"/>
      <color theme="1"/>
      <name val="Apis For Office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2" borderId="4" xfId="0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3" fontId="0" fillId="2" borderId="0" xfId="0" applyNumberFormat="1" applyFill="1" applyBorder="1" applyAlignment="1">
      <alignment horizontal="right" vertical="center" wrapText="1"/>
    </xf>
    <xf numFmtId="9" fontId="0" fillId="2" borderId="0" xfId="0" applyNumberForma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9" fontId="1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0" fillId="2" borderId="4" xfId="0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3" fontId="0" fillId="0" borderId="0" xfId="0" applyNumberFormat="1" applyFill="1" applyBorder="1" applyAlignment="1">
      <alignment horizontal="right" vertical="center" wrapText="1"/>
    </xf>
    <xf numFmtId="9" fontId="0" fillId="0" borderId="0" xfId="0" applyNumberForma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9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 wrapText="1"/>
    </xf>
    <xf numFmtId="3" fontId="0" fillId="0" borderId="11" xfId="0" applyNumberFormat="1" applyFill="1" applyBorder="1" applyAlignment="1">
      <alignment horizontal="right" vertical="center" wrapText="1"/>
    </xf>
    <xf numFmtId="9" fontId="0" fillId="0" borderId="11" xfId="0" applyNumberForma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9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4" xfId="0" applyBorder="1" applyAlignment="1">
      <alignment vertical="center" wrapText="1"/>
    </xf>
    <xf numFmtId="9" fontId="1" fillId="2" borderId="13" xfId="0" applyNumberFormat="1" applyFont="1" applyFill="1" applyBorder="1" applyAlignment="1">
      <alignment horizontal="right" vertical="center" wrapText="1"/>
    </xf>
    <xf numFmtId="9" fontId="1" fillId="0" borderId="13" xfId="0" applyNumberFormat="1" applyFont="1" applyFill="1" applyBorder="1" applyAlignment="1">
      <alignment horizontal="right" vertical="center" wrapText="1"/>
    </xf>
    <xf numFmtId="9" fontId="1" fillId="0" borderId="14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2" borderId="16" xfId="0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vertical="center" wrapText="1"/>
    </xf>
    <xf numFmtId="0" fontId="4" fillId="0" borderId="2" xfId="0" applyFont="1" applyBorder="1"/>
    <xf numFmtId="0" fontId="4" fillId="2" borderId="2" xfId="0" applyFont="1" applyFill="1" applyBorder="1"/>
    <xf numFmtId="0" fontId="4" fillId="0" borderId="2" xfId="0" applyFont="1" applyFill="1" applyBorder="1"/>
    <xf numFmtId="0" fontId="4" fillId="2" borderId="0" xfId="0" applyFont="1" applyFill="1"/>
    <xf numFmtId="0" fontId="4" fillId="0" borderId="0" xfId="0" applyFont="1" applyFill="1"/>
    <xf numFmtId="3" fontId="4" fillId="2" borderId="0" xfId="0" applyNumberFormat="1" applyFont="1" applyFill="1"/>
    <xf numFmtId="3" fontId="4" fillId="0" borderId="0" xfId="0" applyNumberFormat="1" applyFont="1"/>
    <xf numFmtId="3" fontId="4" fillId="0" borderId="0" xfId="0" applyNumberFormat="1" applyFont="1" applyFill="1"/>
    <xf numFmtId="0" fontId="5" fillId="0" borderId="0" xfId="0" applyFont="1"/>
    <xf numFmtId="3" fontId="5" fillId="2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0" fontId="6" fillId="0" borderId="2" xfId="0" applyFont="1" applyBorder="1"/>
    <xf numFmtId="0" fontId="6" fillId="2" borderId="2" xfId="0" applyFont="1" applyFill="1" applyBorder="1"/>
    <xf numFmtId="0" fontId="6" fillId="0" borderId="2" xfId="0" applyFont="1" applyFill="1" applyBorder="1"/>
    <xf numFmtId="2" fontId="4" fillId="2" borderId="0" xfId="0" applyNumberFormat="1" applyFont="1" applyFill="1"/>
    <xf numFmtId="2" fontId="4" fillId="0" borderId="0" xfId="0" applyNumberFormat="1" applyFont="1" applyFill="1"/>
    <xf numFmtId="0" fontId="5" fillId="0" borderId="3" xfId="0" applyFont="1" applyBorder="1"/>
    <xf numFmtId="0" fontId="4" fillId="2" borderId="4" xfId="0" applyFont="1" applyFill="1" applyBorder="1"/>
    <xf numFmtId="0" fontId="4" fillId="0" borderId="4" xfId="0" applyFont="1" applyBorder="1"/>
    <xf numFmtId="0" fontId="4" fillId="0" borderId="4" xfId="0" applyFont="1" applyFill="1" applyBorder="1"/>
    <xf numFmtId="0" fontId="4" fillId="0" borderId="6" xfId="0" applyFont="1" applyBorder="1"/>
    <xf numFmtId="0" fontId="4" fillId="2" borderId="0" xfId="0" applyFont="1" applyFill="1" applyBorder="1"/>
    <xf numFmtId="0" fontId="4" fillId="0" borderId="0" xfId="0" applyFont="1" applyBorder="1"/>
    <xf numFmtId="0" fontId="4" fillId="0" borderId="0" xfId="0" applyFont="1" applyFill="1" applyBorder="1"/>
    <xf numFmtId="0" fontId="5" fillId="0" borderId="6" xfId="0" applyFont="1" applyBorder="1"/>
    <xf numFmtId="3" fontId="4" fillId="2" borderId="0" xfId="0" applyNumberFormat="1" applyFont="1" applyFill="1" applyBorder="1"/>
    <xf numFmtId="3" fontId="4" fillId="0" borderId="0" xfId="0" applyNumberFormat="1" applyFont="1" applyBorder="1"/>
    <xf numFmtId="3" fontId="4" fillId="0" borderId="0" xfId="0" applyNumberFormat="1" applyFont="1" applyFill="1" applyBorder="1"/>
    <xf numFmtId="164" fontId="4" fillId="2" borderId="0" xfId="0" applyNumberFormat="1" applyFont="1" applyFill="1" applyBorder="1"/>
    <xf numFmtId="164" fontId="4" fillId="0" borderId="0" xfId="0" applyNumberFormat="1" applyFont="1" applyBorder="1"/>
    <xf numFmtId="164" fontId="4" fillId="0" borderId="0" xfId="0" applyNumberFormat="1" applyFont="1" applyFill="1" applyBorder="1"/>
    <xf numFmtId="0" fontId="5" fillId="0" borderId="7" xfId="0" applyFont="1" applyBorder="1"/>
    <xf numFmtId="0" fontId="5" fillId="0" borderId="4" xfId="0" applyFont="1" applyBorder="1"/>
    <xf numFmtId="3" fontId="5" fillId="2" borderId="4" xfId="0" applyNumberFormat="1" applyFont="1" applyFill="1" applyBorder="1"/>
    <xf numFmtId="3" fontId="5" fillId="0" borderId="4" xfId="0" applyNumberFormat="1" applyFont="1" applyBorder="1"/>
    <xf numFmtId="3" fontId="5" fillId="0" borderId="4" xfId="0" applyNumberFormat="1" applyFont="1" applyFill="1" applyBorder="1"/>
    <xf numFmtId="0" fontId="4" fillId="3" borderId="0" xfId="0" applyFont="1" applyFill="1" applyAlignment="1">
      <alignment horizontal="right"/>
    </xf>
    <xf numFmtId="0" fontId="5" fillId="0" borderId="0" xfId="0" applyFont="1" applyAlignment="1">
      <alignment vertical="center" wrapText="1"/>
    </xf>
    <xf numFmtId="3" fontId="5" fillId="3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right"/>
    </xf>
    <xf numFmtId="0" fontId="5" fillId="0" borderId="10" xfId="0" applyFont="1" applyBorder="1" applyAlignment="1">
      <alignment vertical="center" wrapText="1"/>
    </xf>
    <xf numFmtId="3" fontId="5" fillId="2" borderId="10" xfId="0" applyNumberFormat="1" applyFont="1" applyFill="1" applyBorder="1"/>
    <xf numFmtId="0" fontId="4" fillId="0" borderId="10" xfId="0" applyFont="1" applyBorder="1" applyAlignment="1">
      <alignment vertical="center" wrapText="1"/>
    </xf>
    <xf numFmtId="3" fontId="5" fillId="0" borderId="10" xfId="0" applyNumberFormat="1" applyFont="1" applyFill="1" applyBorder="1"/>
    <xf numFmtId="3" fontId="5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 vertical="center" wrapText="1"/>
    </xf>
    <xf numFmtId="166" fontId="4" fillId="2" borderId="0" xfId="0" quotePrefix="1" applyNumberFormat="1" applyFont="1" applyFill="1" applyAlignment="1">
      <alignment horizontal="right"/>
    </xf>
    <xf numFmtId="166" fontId="4" fillId="0" borderId="0" xfId="0" quotePrefix="1" applyNumberFormat="1" applyFont="1"/>
    <xf numFmtId="0" fontId="5" fillId="0" borderId="2" xfId="0" applyFont="1" applyBorder="1"/>
    <xf numFmtId="3" fontId="5" fillId="2" borderId="2" xfId="0" applyNumberFormat="1" applyFont="1" applyFill="1" applyBorder="1"/>
    <xf numFmtId="3" fontId="5" fillId="0" borderId="2" xfId="0" applyNumberFormat="1" applyFont="1" applyBorder="1"/>
    <xf numFmtId="0" fontId="5" fillId="0" borderId="1" xfId="0" applyFont="1" applyBorder="1"/>
    <xf numFmtId="3" fontId="5" fillId="2" borderId="1" xfId="0" applyNumberFormat="1" applyFont="1" applyFill="1" applyBorder="1"/>
    <xf numFmtId="0" fontId="5" fillId="2" borderId="0" xfId="0" applyFont="1" applyFill="1"/>
    <xf numFmtId="0" fontId="4" fillId="3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wrapText="1"/>
    </xf>
    <xf numFmtId="0" fontId="4" fillId="3" borderId="2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4" fillId="3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vertical="center" wrapText="1"/>
    </xf>
    <xf numFmtId="3" fontId="4" fillId="3" borderId="0" xfId="0" applyNumberFormat="1" applyFont="1" applyFill="1" applyAlignment="1">
      <alignment vertical="center" wrapText="1"/>
    </xf>
    <xf numFmtId="3" fontId="4" fillId="2" borderId="0" xfId="0" applyNumberFormat="1" applyFont="1" applyFill="1" applyAlignment="1">
      <alignment vertical="center" wrapText="1"/>
    </xf>
    <xf numFmtId="0" fontId="4" fillId="3" borderId="0" xfId="0" applyFont="1" applyFill="1" applyAlignment="1">
      <alignment horizontal="right" vertical="center" wrapText="1"/>
    </xf>
    <xf numFmtId="3" fontId="4" fillId="0" borderId="13" xfId="0" applyNumberFormat="1" applyFont="1" applyBorder="1" applyAlignment="1">
      <alignment vertical="center" wrapText="1"/>
    </xf>
    <xf numFmtId="3" fontId="4" fillId="3" borderId="13" xfId="0" applyNumberFormat="1" applyFont="1" applyFill="1" applyBorder="1" applyAlignment="1">
      <alignment vertical="center" wrapText="1"/>
    </xf>
    <xf numFmtId="3" fontId="4" fillId="2" borderId="13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3" fontId="5" fillId="3" borderId="2" xfId="0" applyNumberFormat="1" applyFont="1" applyFill="1" applyBorder="1" applyAlignment="1">
      <alignment vertical="center" wrapText="1"/>
    </xf>
    <xf numFmtId="3" fontId="5" fillId="2" borderId="13" xfId="0" applyNumberFormat="1" applyFont="1" applyFill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3" fontId="5" fillId="3" borderId="0" xfId="0" applyNumberFormat="1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right"/>
    </xf>
    <xf numFmtId="9" fontId="5" fillId="0" borderId="0" xfId="0" applyNumberFormat="1" applyFont="1" applyBorder="1" applyAlignment="1">
      <alignment vertical="center" wrapText="1"/>
    </xf>
    <xf numFmtId="9" fontId="4" fillId="0" borderId="0" xfId="0" applyNumberFormat="1" applyFont="1" applyBorder="1" applyAlignment="1">
      <alignment vertical="center" wrapText="1"/>
    </xf>
    <xf numFmtId="164" fontId="4" fillId="0" borderId="0" xfId="0" applyNumberFormat="1" applyFont="1" applyFill="1"/>
    <xf numFmtId="0" fontId="4" fillId="0" borderId="0" xfId="0" applyFont="1" applyBorder="1" applyAlignment="1">
      <alignment horizontal="right" vertical="center" wrapText="1"/>
    </xf>
    <xf numFmtId="0" fontId="7" fillId="0" borderId="0" xfId="0" applyFont="1"/>
    <xf numFmtId="164" fontId="7" fillId="0" borderId="0" xfId="0" applyNumberFormat="1" applyFont="1" applyFill="1"/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165" fontId="4" fillId="0" borderId="0" xfId="0" applyNumberFormat="1" applyFont="1" applyFill="1"/>
    <xf numFmtId="0" fontId="4" fillId="0" borderId="0" xfId="0" quotePrefix="1" applyFont="1"/>
    <xf numFmtId="3" fontId="5" fillId="0" borderId="0" xfId="0" applyNumberFormat="1" applyFont="1" applyFill="1" applyBorder="1"/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164" fontId="7" fillId="0" borderId="0" xfId="0" applyNumberFormat="1" applyFont="1" applyFill="1" applyBorder="1"/>
    <xf numFmtId="2" fontId="4" fillId="0" borderId="0" xfId="0" applyNumberFormat="1" applyFont="1" applyFill="1" applyBorder="1"/>
    <xf numFmtId="165" fontId="4" fillId="0" borderId="0" xfId="0" applyNumberFormat="1" applyFont="1" applyFill="1" applyBorder="1"/>
    <xf numFmtId="0" fontId="4" fillId="0" borderId="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2" borderId="16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0" fillId="0" borderId="16" xfId="0" applyFill="1" applyBorder="1" applyAlignment="1">
      <alignment horizontal="right" vertical="center" wrapText="1"/>
    </xf>
    <xf numFmtId="0" fontId="0" fillId="0" borderId="17" xfId="0" applyFill="1" applyBorder="1" applyAlignment="1">
      <alignment horizontal="right" vertical="center" wrapText="1"/>
    </xf>
    <xf numFmtId="3" fontId="5" fillId="0" borderId="2" xfId="0" applyNumberFormat="1" applyFont="1" applyFill="1" applyBorder="1"/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67" fontId="5" fillId="2" borderId="0" xfId="2" applyNumberFormat="1" applyFont="1" applyFill="1"/>
    <xf numFmtId="164" fontId="4" fillId="2" borderId="0" xfId="0" applyNumberFormat="1" applyFont="1" applyFill="1"/>
    <xf numFmtId="164" fontId="7" fillId="2" borderId="0" xfId="0" applyNumberFormat="1" applyFont="1" applyFill="1"/>
    <xf numFmtId="165" fontId="4" fillId="2" borderId="0" xfId="0" applyNumberFormat="1" applyFont="1" applyFill="1"/>
    <xf numFmtId="167" fontId="4" fillId="2" borderId="0" xfId="2" applyNumberFormat="1" applyFont="1" applyFill="1"/>
    <xf numFmtId="43" fontId="4" fillId="2" borderId="0" xfId="2" applyNumberFormat="1" applyFont="1" applyFill="1"/>
    <xf numFmtId="0" fontId="5" fillId="0" borderId="0" xfId="0" applyFont="1" applyBorder="1"/>
    <xf numFmtId="9" fontId="4" fillId="2" borderId="0" xfId="1" applyFont="1" applyFill="1" applyAlignment="1">
      <alignment vertical="center" wrapText="1"/>
    </xf>
    <xf numFmtId="9" fontId="5" fillId="2" borderId="0" xfId="1" applyFont="1" applyFill="1" applyAlignment="1">
      <alignment vertical="center" wrapText="1"/>
    </xf>
    <xf numFmtId="168" fontId="4" fillId="2" borderId="0" xfId="2" applyNumberFormat="1" applyFont="1" applyFill="1"/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167" fontId="5" fillId="0" borderId="0" xfId="2" applyNumberFormat="1" applyFont="1" applyFill="1"/>
    <xf numFmtId="167" fontId="4" fillId="0" borderId="0" xfId="2" applyNumberFormat="1" applyFont="1" applyFill="1"/>
    <xf numFmtId="43" fontId="4" fillId="0" borderId="0" xfId="2" applyNumberFormat="1" applyFont="1" applyFill="1"/>
    <xf numFmtId="168" fontId="4" fillId="0" borderId="0" xfId="2" applyNumberFormat="1" applyFont="1" applyFill="1"/>
    <xf numFmtId="0" fontId="0" fillId="0" borderId="0" xfId="0" applyAlignment="1">
      <alignment vertical="center" wrapText="1"/>
    </xf>
    <xf numFmtId="3" fontId="0" fillId="2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9" fontId="0" fillId="2" borderId="0" xfId="0" applyNumberFormat="1" applyFont="1" applyFill="1" applyBorder="1" applyAlignment="1">
      <alignment horizontal="right" vertical="center" wrapText="1"/>
    </xf>
    <xf numFmtId="9" fontId="0" fillId="0" borderId="0" xfId="0" applyNumberFormat="1" applyFont="1" applyFill="1" applyBorder="1" applyAlignment="1">
      <alignment horizontal="right" vertical="center" wrapText="1"/>
    </xf>
    <xf numFmtId="9" fontId="0" fillId="0" borderId="1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/>
    <xf numFmtId="0" fontId="5" fillId="0" borderId="0" xfId="0" applyFont="1" applyFill="1"/>
    <xf numFmtId="9" fontId="0" fillId="0" borderId="0" xfId="1" applyFont="1" applyAlignment="1">
      <alignment vertical="center" wrapText="1"/>
    </xf>
    <xf numFmtId="9" fontId="4" fillId="2" borderId="0" xfId="1" applyFont="1" applyFill="1" applyAlignment="1">
      <alignment horizontal="right" vertical="center" wrapText="1"/>
    </xf>
    <xf numFmtId="3" fontId="5" fillId="2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Novo Nordisk">
      <a:dk1>
        <a:srgbClr val="001965"/>
      </a:dk1>
      <a:lt1>
        <a:srgbClr val="FFFFFF"/>
      </a:lt1>
      <a:dk2>
        <a:srgbClr val="001965"/>
      </a:dk2>
      <a:lt2>
        <a:srgbClr val="E0DED8"/>
      </a:lt2>
      <a:accent1>
        <a:srgbClr val="009FDA"/>
      </a:accent1>
      <a:accent2>
        <a:srgbClr val="001965"/>
      </a:accent2>
      <a:accent3>
        <a:srgbClr val="82786F"/>
      </a:accent3>
      <a:accent4>
        <a:srgbClr val="E0DED8"/>
      </a:accent4>
      <a:accent5>
        <a:srgbClr val="E64A0E"/>
      </a:accent5>
      <a:accent6>
        <a:srgbClr val="AEA79F"/>
      </a:accent6>
      <a:hlink>
        <a:srgbClr val="009FDA"/>
      </a:hlink>
      <a:folHlink>
        <a:srgbClr val="82786F"/>
      </a:folHlink>
    </a:clrScheme>
    <a:fontScheme name="Novo Nordisk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FDFBD-7205-45A8-B239-52B105A92C55}">
  <sheetPr>
    <pageSetUpPr fitToPage="1"/>
  </sheetPr>
  <dimension ref="A1:P80"/>
  <sheetViews>
    <sheetView zoomScaleNormal="100" workbookViewId="0">
      <selection activeCell="H20" sqref="H20"/>
    </sheetView>
  </sheetViews>
  <sheetFormatPr defaultColWidth="9.25" defaultRowHeight="15" x14ac:dyDescent="0.3"/>
  <cols>
    <col min="1" max="1" width="41.125" style="43" customWidth="1"/>
    <col min="2" max="2" width="10.875" style="43" hidden="1" customWidth="1"/>
    <col min="3" max="3" width="10.875" style="52" hidden="1" customWidth="1"/>
    <col min="4" max="4" width="10.875" style="43" customWidth="1"/>
    <col min="5" max="5" width="2.125" style="43" customWidth="1"/>
    <col min="6" max="9" width="10.875" style="52" customWidth="1"/>
    <col min="10" max="10" width="2.125" style="43" customWidth="1"/>
    <col min="11" max="11" width="10.875" style="44" customWidth="1"/>
    <col min="12" max="12" width="10.875" style="132" customWidth="1"/>
    <col min="13" max="13" width="12.5" style="43" hidden="1" customWidth="1"/>
    <col min="14" max="16" width="9.25" style="43" hidden="1" customWidth="1"/>
    <col min="17" max="19" width="9.25" style="43" customWidth="1"/>
    <col min="20" max="16384" width="9.25" style="43"/>
  </cols>
  <sheetData>
    <row r="1" spans="1:16" x14ac:dyDescent="0.3">
      <c r="F1" s="43"/>
      <c r="I1" s="43"/>
      <c r="K1" s="43"/>
      <c r="L1" s="71"/>
    </row>
    <row r="2" spans="1:16" x14ac:dyDescent="0.3">
      <c r="A2" s="43" t="s">
        <v>0</v>
      </c>
      <c r="F2" s="43"/>
      <c r="I2" s="43"/>
      <c r="K2" s="43"/>
      <c r="L2" s="71"/>
    </row>
    <row r="3" spans="1:16" x14ac:dyDescent="0.3">
      <c r="F3" s="43"/>
      <c r="I3" s="43"/>
      <c r="K3" s="44" t="s">
        <v>1</v>
      </c>
    </row>
    <row r="4" spans="1:16" x14ac:dyDescent="0.3">
      <c r="B4" s="203">
        <v>2022</v>
      </c>
      <c r="C4" s="203"/>
      <c r="D4" s="203"/>
      <c r="F4" s="203">
        <v>2021</v>
      </c>
      <c r="G4" s="203"/>
      <c r="H4" s="203"/>
      <c r="I4" s="203"/>
      <c r="K4" s="44" t="s">
        <v>196</v>
      </c>
    </row>
    <row r="5" spans="1:16" x14ac:dyDescent="0.3">
      <c r="B5" s="134" t="s">
        <v>3</v>
      </c>
      <c r="C5" s="135" t="s">
        <v>4</v>
      </c>
      <c r="D5" s="134" t="s">
        <v>5</v>
      </c>
      <c r="E5" s="133"/>
      <c r="F5" s="134" t="s">
        <v>2</v>
      </c>
      <c r="G5" s="135" t="s">
        <v>3</v>
      </c>
      <c r="H5" s="135" t="s">
        <v>4</v>
      </c>
      <c r="I5" s="134" t="s">
        <v>5</v>
      </c>
      <c r="K5" s="136" t="s">
        <v>197</v>
      </c>
    </row>
    <row r="6" spans="1:16" ht="3.75" customHeight="1" x14ac:dyDescent="0.3">
      <c r="F6" s="43"/>
      <c r="I6" s="43"/>
      <c r="K6" s="43"/>
      <c r="L6" s="71"/>
    </row>
    <row r="7" spans="1:16" ht="3.75" customHeight="1" x14ac:dyDescent="0.3">
      <c r="F7" s="43"/>
      <c r="I7" s="43"/>
      <c r="K7" s="43"/>
      <c r="L7" s="71"/>
    </row>
    <row r="8" spans="1:16" s="56" customFormat="1" x14ac:dyDescent="0.3">
      <c r="A8" s="56" t="s">
        <v>6</v>
      </c>
      <c r="B8" s="173">
        <f>N8</f>
        <v>33804</v>
      </c>
      <c r="C8" s="186">
        <v>33041</v>
      </c>
      <c r="D8" s="57">
        <v>42031</v>
      </c>
      <c r="E8" s="86"/>
      <c r="F8" s="147">
        <v>38333</v>
      </c>
      <c r="G8" s="59">
        <v>35622</v>
      </c>
      <c r="H8" s="59">
        <v>33041</v>
      </c>
      <c r="I8" s="57">
        <v>33804</v>
      </c>
      <c r="J8" s="86"/>
      <c r="K8" s="181">
        <v>0.24</v>
      </c>
      <c r="L8" s="137"/>
      <c r="M8" s="184">
        <v>33804000000</v>
      </c>
      <c r="N8" s="56">
        <f>M8/1000000</f>
        <v>33804</v>
      </c>
      <c r="P8" s="199">
        <v>0.24</v>
      </c>
    </row>
    <row r="9" spans="1:16" x14ac:dyDescent="0.3">
      <c r="B9" s="173"/>
      <c r="C9" s="186"/>
      <c r="D9" s="51"/>
      <c r="E9" s="47"/>
      <c r="F9" s="72"/>
      <c r="I9" s="51"/>
      <c r="J9" s="47"/>
      <c r="K9" s="180"/>
      <c r="L9" s="98"/>
      <c r="M9" s="184"/>
      <c r="P9" s="199"/>
    </row>
    <row r="10" spans="1:16" x14ac:dyDescent="0.3">
      <c r="A10" s="43" t="s">
        <v>7</v>
      </c>
      <c r="B10" s="177">
        <f>N10</f>
        <v>27993</v>
      </c>
      <c r="C10" s="187">
        <v>27494</v>
      </c>
      <c r="D10" s="53">
        <v>35114</v>
      </c>
      <c r="E10" s="47"/>
      <c r="F10" s="76">
        <v>32092</v>
      </c>
      <c r="G10" s="55">
        <v>29563</v>
      </c>
      <c r="H10" s="55">
        <v>27494</v>
      </c>
      <c r="I10" s="53">
        <v>27993</v>
      </c>
      <c r="J10" s="47"/>
      <c r="K10" s="180">
        <v>0.25</v>
      </c>
      <c r="L10" s="138"/>
      <c r="M10" s="184">
        <v>27993000000</v>
      </c>
      <c r="N10" s="56">
        <f>M10/1000000</f>
        <v>27993</v>
      </c>
      <c r="P10" s="199">
        <v>0.25</v>
      </c>
    </row>
    <row r="11" spans="1:16" x14ac:dyDescent="0.3">
      <c r="A11" s="43" t="s">
        <v>8</v>
      </c>
      <c r="B11" s="77">
        <f>N11</f>
        <v>0.82809726659566896</v>
      </c>
      <c r="C11" s="79">
        <v>0.83211767198329301</v>
      </c>
      <c r="D11" s="174">
        <v>0.835430991411101</v>
      </c>
      <c r="E11" s="47"/>
      <c r="F11" s="79">
        <v>0.83718988860772703</v>
      </c>
      <c r="G11" s="139">
        <v>0.82990848352141899</v>
      </c>
      <c r="H11" s="139">
        <v>0.83211767198329301</v>
      </c>
      <c r="I11" s="174">
        <v>0.82809726659566896</v>
      </c>
      <c r="J11" s="47"/>
      <c r="K11" s="180"/>
      <c r="L11" s="98"/>
      <c r="M11" s="184">
        <v>0.82809726659566896</v>
      </c>
      <c r="N11" s="43">
        <f>M11</f>
        <v>0.82809726659566896</v>
      </c>
      <c r="P11" s="199"/>
    </row>
    <row r="12" spans="1:16" x14ac:dyDescent="0.3">
      <c r="B12" s="177"/>
      <c r="C12" s="187"/>
      <c r="D12" s="51"/>
      <c r="E12" s="47"/>
      <c r="F12" s="72"/>
      <c r="I12" s="51"/>
      <c r="J12" s="47"/>
      <c r="K12" s="180"/>
      <c r="L12" s="98"/>
      <c r="M12" s="184"/>
      <c r="P12" s="199"/>
    </row>
    <row r="13" spans="1:16" x14ac:dyDescent="0.3">
      <c r="A13" s="43" t="s">
        <v>9</v>
      </c>
      <c r="B13" s="177">
        <f t="shared" ref="B13:B19" si="0">N13</f>
        <v>-8256</v>
      </c>
      <c r="C13" s="187">
        <v>8001</v>
      </c>
      <c r="D13" s="53">
        <v>-10183</v>
      </c>
      <c r="E13" s="47"/>
      <c r="F13" s="76">
        <v>-11632</v>
      </c>
      <c r="G13" s="55">
        <v>-9119</v>
      </c>
      <c r="H13" s="55">
        <v>-8001</v>
      </c>
      <c r="I13" s="53">
        <v>-8256</v>
      </c>
      <c r="J13" s="47"/>
      <c r="K13" s="180">
        <v>0.23</v>
      </c>
      <c r="L13" s="138"/>
      <c r="M13" s="184">
        <v>-8256000000</v>
      </c>
      <c r="N13" s="56">
        <f>M13/1000000</f>
        <v>-8256</v>
      </c>
      <c r="P13" s="199">
        <v>0.23</v>
      </c>
    </row>
    <row r="14" spans="1:16" x14ac:dyDescent="0.3">
      <c r="A14" s="43" t="s">
        <v>10</v>
      </c>
      <c r="B14" s="77">
        <f t="shared" si="0"/>
        <v>0.24423145189918399</v>
      </c>
      <c r="C14" s="79">
        <v>0.24215368784237801</v>
      </c>
      <c r="D14" s="174">
        <v>0.24227355999143499</v>
      </c>
      <c r="E14" s="47"/>
      <c r="F14" s="79">
        <v>0.30344611692275603</v>
      </c>
      <c r="G14" s="139">
        <v>0.25599348717084902</v>
      </c>
      <c r="H14" s="139">
        <v>0.24215368784237801</v>
      </c>
      <c r="I14" s="174">
        <v>0.24423145189918399</v>
      </c>
      <c r="J14" s="47"/>
      <c r="K14" s="180"/>
      <c r="L14" s="98"/>
      <c r="M14" s="184">
        <v>0.24423145189918399</v>
      </c>
      <c r="N14" s="43">
        <f>M14</f>
        <v>0.24423145189918399</v>
      </c>
      <c r="P14" s="199"/>
    </row>
    <row r="15" spans="1:16" x14ac:dyDescent="0.3">
      <c r="A15" s="43" t="s">
        <v>11</v>
      </c>
      <c r="B15" s="177">
        <f t="shared" si="0"/>
        <v>-3944</v>
      </c>
      <c r="C15" s="187">
        <v>3944</v>
      </c>
      <c r="D15" s="53">
        <v>-5206</v>
      </c>
      <c r="E15" s="47"/>
      <c r="F15" s="76">
        <v>-5632</v>
      </c>
      <c r="G15" s="55">
        <v>-4252</v>
      </c>
      <c r="H15" s="55">
        <v>-3944</v>
      </c>
      <c r="I15" s="53">
        <v>-3944</v>
      </c>
      <c r="J15" s="47"/>
      <c r="K15" s="180">
        <v>0.32</v>
      </c>
      <c r="L15" s="138"/>
      <c r="M15" s="184">
        <v>-3944000000</v>
      </c>
      <c r="N15" s="56">
        <f>M15/1000000</f>
        <v>-3944</v>
      </c>
      <c r="P15" s="199">
        <v>0.32</v>
      </c>
    </row>
    <row r="16" spans="1:16" x14ac:dyDescent="0.3">
      <c r="A16" s="43" t="s">
        <v>10</v>
      </c>
      <c r="B16" s="77">
        <f t="shared" si="0"/>
        <v>0.116672583126257</v>
      </c>
      <c r="C16" s="79">
        <v>0.119366847250386</v>
      </c>
      <c r="D16" s="174">
        <v>0.12386095976779</v>
      </c>
      <c r="E16" s="47"/>
      <c r="F16" s="79">
        <v>0.14692301672188501</v>
      </c>
      <c r="G16" s="139">
        <v>0.119364437707035</v>
      </c>
      <c r="H16" s="139">
        <v>0.119366847250386</v>
      </c>
      <c r="I16" s="174">
        <v>0.116672583126257</v>
      </c>
      <c r="J16" s="47"/>
      <c r="K16" s="180"/>
      <c r="L16" s="98"/>
      <c r="M16" s="184">
        <v>0.116672583126257</v>
      </c>
      <c r="N16" s="43">
        <f>M16</f>
        <v>0.116672583126257</v>
      </c>
      <c r="P16" s="199"/>
    </row>
    <row r="17" spans="1:16" x14ac:dyDescent="0.3">
      <c r="A17" s="43" t="s">
        <v>12</v>
      </c>
      <c r="B17" s="177">
        <f t="shared" si="0"/>
        <v>-932</v>
      </c>
      <c r="C17" s="187">
        <v>904</v>
      </c>
      <c r="D17" s="51">
        <v>-970</v>
      </c>
      <c r="E17" s="47"/>
      <c r="F17" s="55">
        <v>-1190</v>
      </c>
      <c r="G17" s="52">
        <v>-1024</v>
      </c>
      <c r="H17" s="52">
        <v>-904</v>
      </c>
      <c r="I17" s="51">
        <v>-932</v>
      </c>
      <c r="J17" s="47"/>
      <c r="K17" s="180">
        <v>0.04</v>
      </c>
      <c r="L17" s="138"/>
      <c r="M17" s="184">
        <v>-932000000</v>
      </c>
      <c r="N17" s="56">
        <f>M17/1000000</f>
        <v>-932</v>
      </c>
      <c r="P17" s="199">
        <v>0.04</v>
      </c>
    </row>
    <row r="18" spans="1:16" x14ac:dyDescent="0.3">
      <c r="A18" s="43" t="s">
        <v>10</v>
      </c>
      <c r="B18" s="77">
        <f t="shared" si="0"/>
        <v>2.7570701692107399E-2</v>
      </c>
      <c r="C18" s="79">
        <v>2.7359946732847099E-2</v>
      </c>
      <c r="D18" s="174">
        <v>2.3078204182627099E-2</v>
      </c>
      <c r="E18" s="47"/>
      <c r="F18" s="79">
        <v>3.10437482065061E-2</v>
      </c>
      <c r="G18" s="139">
        <v>2.87462803885239E-2</v>
      </c>
      <c r="H18" s="139">
        <v>2.7359946732847099E-2</v>
      </c>
      <c r="I18" s="174">
        <v>2.7570701692107399E-2</v>
      </c>
      <c r="J18" s="47"/>
      <c r="K18" s="180"/>
      <c r="L18" s="98"/>
      <c r="M18" s="184">
        <v>2.7570701692107399E-2</v>
      </c>
      <c r="N18" s="43">
        <f>M18</f>
        <v>2.7570701692107399E-2</v>
      </c>
      <c r="P18" s="199"/>
    </row>
    <row r="19" spans="1:16" x14ac:dyDescent="0.3">
      <c r="A19" s="43" t="s">
        <v>13</v>
      </c>
      <c r="B19" s="177">
        <f t="shared" si="0"/>
        <v>121</v>
      </c>
      <c r="C19" s="187">
        <v>134</v>
      </c>
      <c r="D19" s="51">
        <v>392</v>
      </c>
      <c r="E19" s="47"/>
      <c r="F19" s="72">
        <v>-4</v>
      </c>
      <c r="G19" s="52">
        <v>81</v>
      </c>
      <c r="H19" s="52">
        <v>134</v>
      </c>
      <c r="I19" s="51">
        <v>121</v>
      </c>
      <c r="J19" s="47"/>
      <c r="K19" s="180">
        <v>2.2400000000000002</v>
      </c>
      <c r="L19" s="138"/>
      <c r="M19" s="184">
        <v>121000000</v>
      </c>
      <c r="N19" s="56">
        <f>M19/1000000</f>
        <v>121</v>
      </c>
      <c r="P19" s="199">
        <v>2.2400000000000002</v>
      </c>
    </row>
    <row r="20" spans="1:16" x14ac:dyDescent="0.3">
      <c r="B20" s="173"/>
      <c r="C20" s="186"/>
      <c r="D20" s="51"/>
      <c r="E20" s="47"/>
      <c r="F20" s="72"/>
      <c r="I20" s="51"/>
      <c r="J20" s="47"/>
      <c r="K20" s="180"/>
      <c r="L20" s="98"/>
      <c r="M20" s="184"/>
      <c r="P20" s="199"/>
    </row>
    <row r="21" spans="1:16" s="56" customFormat="1" x14ac:dyDescent="0.3">
      <c r="A21" s="56" t="s">
        <v>14</v>
      </c>
      <c r="B21" s="173">
        <f>N21</f>
        <v>14982</v>
      </c>
      <c r="C21" s="186">
        <v>14779</v>
      </c>
      <c r="D21" s="57">
        <v>19147</v>
      </c>
      <c r="E21" s="86"/>
      <c r="F21" s="147">
        <v>13634</v>
      </c>
      <c r="G21" s="59">
        <v>15249</v>
      </c>
      <c r="H21" s="59">
        <v>14779</v>
      </c>
      <c r="I21" s="57">
        <v>14982</v>
      </c>
      <c r="J21" s="86"/>
      <c r="K21" s="181">
        <v>0.28000000000000003</v>
      </c>
      <c r="L21" s="137"/>
      <c r="M21" s="184">
        <v>14982000000</v>
      </c>
      <c r="N21" s="56">
        <f>M21/1000000</f>
        <v>14982</v>
      </c>
      <c r="P21" s="199">
        <v>0.28000000000000003</v>
      </c>
    </row>
    <row r="22" spans="1:16" x14ac:dyDescent="0.3">
      <c r="A22" s="43" t="s">
        <v>15</v>
      </c>
      <c r="B22" s="77">
        <f>N22</f>
        <v>0.44320198793042198</v>
      </c>
      <c r="C22" s="79">
        <v>0.44729275748312702</v>
      </c>
      <c r="D22" s="174">
        <v>0.45554471699459897</v>
      </c>
      <c r="E22" s="47"/>
      <c r="F22" s="79">
        <v>0.35567265802311299</v>
      </c>
      <c r="G22" s="139">
        <v>0.42807815394980597</v>
      </c>
      <c r="H22" s="139">
        <v>0.44729275748312702</v>
      </c>
      <c r="I22" s="174">
        <v>0.44320198793042198</v>
      </c>
      <c r="J22" s="47"/>
      <c r="K22" s="180"/>
      <c r="L22" s="98"/>
      <c r="M22" s="184">
        <v>0.44320198793042198</v>
      </c>
      <c r="N22" s="43">
        <f>M22</f>
        <v>0.44320198793042198</v>
      </c>
      <c r="P22" s="199"/>
    </row>
    <row r="23" spans="1:16" x14ac:dyDescent="0.3">
      <c r="B23" s="177"/>
      <c r="C23" s="187"/>
      <c r="D23" s="51"/>
      <c r="E23" s="47"/>
      <c r="F23" s="72"/>
      <c r="I23" s="51"/>
      <c r="J23" s="47"/>
      <c r="K23" s="180"/>
      <c r="L23" s="98"/>
      <c r="M23" s="184"/>
      <c r="P23" s="199"/>
    </row>
    <row r="24" spans="1:16" x14ac:dyDescent="0.3">
      <c r="A24" s="43" t="s">
        <v>16</v>
      </c>
      <c r="B24" s="177">
        <f>N24</f>
        <v>1753</v>
      </c>
      <c r="C24" s="187">
        <v>90</v>
      </c>
      <c r="D24" s="51">
        <v>210</v>
      </c>
      <c r="E24" s="47"/>
      <c r="F24" s="76">
        <v>254</v>
      </c>
      <c r="G24" s="52">
        <v>790</v>
      </c>
      <c r="H24" s="52">
        <v>90</v>
      </c>
      <c r="I24" s="51">
        <v>1753</v>
      </c>
      <c r="J24" s="47"/>
      <c r="K24" s="180">
        <v>-0.88</v>
      </c>
      <c r="L24" s="140"/>
      <c r="M24" s="184">
        <v>1753000000</v>
      </c>
      <c r="N24" s="56">
        <f>M24/1000000</f>
        <v>1753</v>
      </c>
      <c r="P24" s="199">
        <v>-0.88</v>
      </c>
    </row>
    <row r="25" spans="1:16" x14ac:dyDescent="0.3">
      <c r="A25" s="43" t="s">
        <v>17</v>
      </c>
      <c r="B25" s="53">
        <f>N25</f>
        <v>-797</v>
      </c>
      <c r="C25" s="55">
        <v>-48</v>
      </c>
      <c r="D25" s="53">
        <v>-1438</v>
      </c>
      <c r="E25" s="47"/>
      <c r="F25" s="76">
        <v>-775</v>
      </c>
      <c r="G25" s="55">
        <v>-927</v>
      </c>
      <c r="H25" s="55">
        <v>48</v>
      </c>
      <c r="I25" s="53">
        <v>-797</v>
      </c>
      <c r="J25" s="47"/>
      <c r="K25" s="180">
        <v>0.8</v>
      </c>
      <c r="L25" s="138"/>
      <c r="M25" s="184">
        <v>-797000000</v>
      </c>
      <c r="N25" s="56">
        <f>M25/1000000</f>
        <v>-797</v>
      </c>
      <c r="P25" s="199">
        <v>0.8</v>
      </c>
    </row>
    <row r="26" spans="1:16" x14ac:dyDescent="0.3">
      <c r="A26" s="43" t="s">
        <v>18</v>
      </c>
      <c r="B26" s="177">
        <f>N26</f>
        <v>956</v>
      </c>
      <c r="C26" s="187">
        <v>138</v>
      </c>
      <c r="D26" s="53">
        <v>-1228</v>
      </c>
      <c r="E26" s="47"/>
      <c r="F26" s="76">
        <v>-521</v>
      </c>
      <c r="G26" s="55">
        <v>-137</v>
      </c>
      <c r="H26" s="55">
        <v>138</v>
      </c>
      <c r="I26" s="53">
        <v>956</v>
      </c>
      <c r="J26" s="47"/>
      <c r="K26" s="180">
        <v>-2.2799999999999998</v>
      </c>
      <c r="L26" s="138"/>
      <c r="M26" s="184">
        <v>956000000</v>
      </c>
      <c r="N26" s="56">
        <f>M26/1000000</f>
        <v>956</v>
      </c>
      <c r="P26" s="199">
        <v>-2.2799999999999998</v>
      </c>
    </row>
    <row r="27" spans="1:16" x14ac:dyDescent="0.3">
      <c r="B27" s="177"/>
      <c r="C27" s="187"/>
      <c r="D27" s="51"/>
      <c r="E27" s="47"/>
      <c r="F27" s="72"/>
      <c r="I27" s="51"/>
      <c r="J27" s="47"/>
      <c r="K27" s="180"/>
      <c r="L27" s="98"/>
      <c r="M27" s="184"/>
      <c r="P27" s="199"/>
    </row>
    <row r="28" spans="1:16" x14ac:dyDescent="0.3">
      <c r="A28" s="43" t="s">
        <v>19</v>
      </c>
      <c r="B28" s="177">
        <f>N28</f>
        <v>15938</v>
      </c>
      <c r="C28" s="187">
        <v>14917</v>
      </c>
      <c r="D28" s="53">
        <v>17919</v>
      </c>
      <c r="E28" s="47"/>
      <c r="F28" s="76">
        <v>13113</v>
      </c>
      <c r="G28" s="55">
        <v>15112</v>
      </c>
      <c r="H28" s="55">
        <v>14917</v>
      </c>
      <c r="I28" s="53">
        <v>15938</v>
      </c>
      <c r="J28" s="47"/>
      <c r="K28" s="180">
        <v>0.12</v>
      </c>
      <c r="L28" s="138"/>
      <c r="M28" s="184">
        <v>15938000000</v>
      </c>
      <c r="N28" s="56">
        <f>M28/1000000</f>
        <v>15938</v>
      </c>
      <c r="P28" s="199">
        <v>0.12</v>
      </c>
    </row>
    <row r="29" spans="1:16" x14ac:dyDescent="0.3">
      <c r="B29" s="177"/>
      <c r="C29" s="187"/>
      <c r="D29" s="51"/>
      <c r="E29" s="47"/>
      <c r="F29" s="72"/>
      <c r="I29" s="51"/>
      <c r="J29" s="47"/>
      <c r="K29" s="180"/>
      <c r="L29" s="98"/>
      <c r="M29" s="184"/>
      <c r="P29" s="199"/>
    </row>
    <row r="30" spans="1:16" x14ac:dyDescent="0.3">
      <c r="A30" s="43" t="s">
        <v>20</v>
      </c>
      <c r="B30" s="177">
        <f>N30</f>
        <v>-3315</v>
      </c>
      <c r="C30" s="187">
        <v>2794</v>
      </c>
      <c r="D30" s="53">
        <v>-3709</v>
      </c>
      <c r="E30" s="47"/>
      <c r="F30" s="76">
        <v>-2221</v>
      </c>
      <c r="G30" s="55">
        <v>-2993</v>
      </c>
      <c r="H30" s="55">
        <v>-2794</v>
      </c>
      <c r="I30" s="53">
        <v>-3315</v>
      </c>
      <c r="J30" s="47"/>
      <c r="K30" s="180">
        <v>0.12</v>
      </c>
      <c r="L30" s="138"/>
      <c r="M30" s="184">
        <v>-3315000000</v>
      </c>
      <c r="N30" s="56">
        <f>M30/1000000</f>
        <v>-3315</v>
      </c>
      <c r="P30" s="199">
        <v>0.12</v>
      </c>
    </row>
    <row r="31" spans="1:16" x14ac:dyDescent="0.3">
      <c r="B31" s="173"/>
      <c r="C31" s="186"/>
      <c r="D31" s="51"/>
      <c r="E31" s="47"/>
      <c r="F31" s="72"/>
      <c r="I31" s="51"/>
      <c r="J31" s="47"/>
      <c r="K31" s="180"/>
      <c r="L31" s="98"/>
      <c r="M31" s="184"/>
      <c r="P31" s="199"/>
    </row>
    <row r="32" spans="1:16" s="56" customFormat="1" x14ac:dyDescent="0.3">
      <c r="A32" s="56" t="s">
        <v>21</v>
      </c>
      <c r="B32" s="173">
        <f>N32</f>
        <v>12623</v>
      </c>
      <c r="C32" s="186">
        <v>12123</v>
      </c>
      <c r="D32" s="57">
        <v>14210</v>
      </c>
      <c r="E32" s="86"/>
      <c r="F32" s="147">
        <v>10892</v>
      </c>
      <c r="G32" s="59">
        <v>12119</v>
      </c>
      <c r="H32" s="59">
        <v>12123</v>
      </c>
      <c r="I32" s="57">
        <v>12623</v>
      </c>
      <c r="J32" s="86"/>
      <c r="K32" s="181">
        <v>0.13</v>
      </c>
      <c r="L32" s="137"/>
      <c r="M32" s="184">
        <v>12623000000</v>
      </c>
      <c r="N32" s="56">
        <f>M32/1000000</f>
        <v>12623</v>
      </c>
      <c r="P32" s="199">
        <v>0.13</v>
      </c>
    </row>
    <row r="33" spans="1:16" x14ac:dyDescent="0.3">
      <c r="B33" s="173"/>
      <c r="C33" s="186"/>
      <c r="D33" s="51"/>
      <c r="E33" s="47"/>
      <c r="F33" s="72"/>
      <c r="I33" s="51"/>
      <c r="J33" s="47"/>
      <c r="K33" s="180"/>
      <c r="L33" s="98"/>
      <c r="M33" s="184"/>
      <c r="P33" s="199"/>
    </row>
    <row r="34" spans="1:16" x14ac:dyDescent="0.3">
      <c r="A34" s="43" t="s">
        <v>22</v>
      </c>
      <c r="B34" s="177">
        <f>N34</f>
        <v>1377</v>
      </c>
      <c r="C34" s="187">
        <v>1217</v>
      </c>
      <c r="D34" s="53">
        <v>1650</v>
      </c>
      <c r="E34" s="47"/>
      <c r="F34" s="76">
        <v>2082</v>
      </c>
      <c r="G34" s="55">
        <v>1349</v>
      </c>
      <c r="H34" s="55">
        <v>1217</v>
      </c>
      <c r="I34" s="53">
        <v>1377</v>
      </c>
      <c r="J34" s="47"/>
      <c r="K34" s="180">
        <v>0.2</v>
      </c>
      <c r="L34" s="138"/>
      <c r="M34" s="184">
        <v>1377000000</v>
      </c>
      <c r="N34" s="56">
        <f>M34/1000000</f>
        <v>1377</v>
      </c>
      <c r="P34" s="199">
        <v>0.2</v>
      </c>
    </row>
    <row r="35" spans="1:16" x14ac:dyDescent="0.3">
      <c r="A35" s="43" t="s">
        <v>143</v>
      </c>
      <c r="B35" s="177">
        <f>N35</f>
        <v>1402</v>
      </c>
      <c r="C35" s="187">
        <v>1709</v>
      </c>
      <c r="D35" s="53">
        <v>1520</v>
      </c>
      <c r="E35" s="47"/>
      <c r="F35" s="76">
        <v>2049</v>
      </c>
      <c r="G35" s="55">
        <v>1175</v>
      </c>
      <c r="H35" s="55">
        <v>1709</v>
      </c>
      <c r="I35" s="53">
        <v>1402</v>
      </c>
      <c r="J35" s="47"/>
      <c r="K35" s="180">
        <v>0.08</v>
      </c>
      <c r="L35" s="138"/>
      <c r="M35" s="184">
        <v>1402000000</v>
      </c>
      <c r="N35" s="56">
        <f>M35/1000000</f>
        <v>1402</v>
      </c>
      <c r="P35" s="199">
        <v>0.08</v>
      </c>
    </row>
    <row r="36" spans="1:16" x14ac:dyDescent="0.3">
      <c r="A36" s="43" t="s">
        <v>23</v>
      </c>
      <c r="B36" s="177">
        <f>N36</f>
        <v>11255</v>
      </c>
      <c r="C36" s="187">
        <v>25255</v>
      </c>
      <c r="D36" s="53">
        <v>23586</v>
      </c>
      <c r="E36" s="47"/>
      <c r="F36" s="76">
        <v>-3017</v>
      </c>
      <c r="G36" s="55">
        <v>21507</v>
      </c>
      <c r="H36" s="55">
        <v>25255</v>
      </c>
      <c r="I36" s="53">
        <v>11255</v>
      </c>
      <c r="J36" s="47"/>
      <c r="K36" s="180">
        <v>1.1000000000000001</v>
      </c>
      <c r="L36" s="138"/>
      <c r="M36" s="184">
        <v>11255000000</v>
      </c>
      <c r="N36" s="56">
        <f>M36/1000000</f>
        <v>11255</v>
      </c>
      <c r="P36" s="199" t="s">
        <v>198</v>
      </c>
    </row>
    <row r="37" spans="1:16" x14ac:dyDescent="0.3">
      <c r="A37" s="43" t="s">
        <v>24</v>
      </c>
      <c r="B37" s="177">
        <f>N37</f>
        <v>9532</v>
      </c>
      <c r="C37" s="187">
        <v>23164</v>
      </c>
      <c r="D37" s="53">
        <v>21568</v>
      </c>
      <c r="E37" s="47"/>
      <c r="F37" s="76">
        <v>-22993</v>
      </c>
      <c r="G37" s="55">
        <v>19616</v>
      </c>
      <c r="H37" s="55">
        <v>23164</v>
      </c>
      <c r="I37" s="53">
        <v>9532</v>
      </c>
      <c r="J37" s="47"/>
      <c r="K37" s="180">
        <v>1.26</v>
      </c>
      <c r="L37" s="138"/>
      <c r="M37" s="184">
        <v>9532000000</v>
      </c>
      <c r="N37" s="56">
        <f>M37/1000000</f>
        <v>9532</v>
      </c>
      <c r="P37" s="199">
        <v>1.26</v>
      </c>
    </row>
    <row r="38" spans="1:16" x14ac:dyDescent="0.3">
      <c r="B38" s="177"/>
      <c r="C38" s="187"/>
      <c r="D38" s="51"/>
      <c r="E38" s="47"/>
      <c r="F38" s="72"/>
      <c r="I38" s="51"/>
      <c r="J38" s="47"/>
      <c r="K38" s="180"/>
      <c r="L38" s="98"/>
      <c r="M38" s="184"/>
      <c r="P38" s="199"/>
    </row>
    <row r="39" spans="1:16" x14ac:dyDescent="0.3">
      <c r="A39" s="43" t="s">
        <v>25</v>
      </c>
      <c r="B39" s="177">
        <f>N39</f>
        <v>141387</v>
      </c>
      <c r="C39" s="187">
        <v>158095</v>
      </c>
      <c r="D39" s="53">
        <v>197136</v>
      </c>
      <c r="E39" s="47"/>
      <c r="F39" s="76">
        <v>194508</v>
      </c>
      <c r="G39" s="55">
        <v>174084</v>
      </c>
      <c r="H39" s="55">
        <v>158095</v>
      </c>
      <c r="I39" s="53">
        <v>141387</v>
      </c>
      <c r="J39" s="47"/>
      <c r="K39" s="180">
        <v>0.39</v>
      </c>
      <c r="L39" s="138"/>
      <c r="M39" s="184">
        <v>141387000000</v>
      </c>
      <c r="N39" s="56">
        <f>M39/1000000</f>
        <v>141387</v>
      </c>
      <c r="P39" s="199">
        <v>0.39</v>
      </c>
    </row>
    <row r="40" spans="1:16" x14ac:dyDescent="0.3">
      <c r="A40" s="43" t="s">
        <v>26</v>
      </c>
      <c r="B40" s="177">
        <f>N40</f>
        <v>58496</v>
      </c>
      <c r="C40" s="187">
        <v>65559</v>
      </c>
      <c r="D40" s="53">
        <v>66550</v>
      </c>
      <c r="E40" s="47"/>
      <c r="F40" s="76">
        <v>70746</v>
      </c>
      <c r="G40" s="55">
        <v>66112</v>
      </c>
      <c r="H40" s="55">
        <v>65559</v>
      </c>
      <c r="I40" s="53">
        <v>58496</v>
      </c>
      <c r="J40" s="47"/>
      <c r="K40" s="180">
        <v>0.14000000000000001</v>
      </c>
      <c r="L40" s="138"/>
      <c r="M40" s="184">
        <v>58496000000</v>
      </c>
      <c r="N40" s="56">
        <f>M40/1000000</f>
        <v>58496</v>
      </c>
      <c r="P40" s="199">
        <v>0.14000000000000001</v>
      </c>
    </row>
    <row r="41" spans="1:16" s="141" customFormat="1" x14ac:dyDescent="0.3">
      <c r="A41" s="141" t="s">
        <v>27</v>
      </c>
      <c r="B41" s="77">
        <f>N41</f>
        <v>0.41372969226307899</v>
      </c>
      <c r="C41" s="79">
        <v>0.41468104620639501</v>
      </c>
      <c r="D41" s="175">
        <v>0.33758420582744902</v>
      </c>
      <c r="E41" s="143"/>
      <c r="F41" s="151">
        <v>0.36371768770436202</v>
      </c>
      <c r="G41" s="142">
        <v>0.37977068541623599</v>
      </c>
      <c r="H41" s="142">
        <v>0.41468104620639501</v>
      </c>
      <c r="I41" s="175">
        <v>0.41372969226307899</v>
      </c>
      <c r="J41" s="143"/>
      <c r="K41" s="180"/>
      <c r="L41" s="144"/>
      <c r="M41" s="184">
        <v>0.41372969226307899</v>
      </c>
      <c r="N41" s="43">
        <f>M41</f>
        <v>0.41372969226307899</v>
      </c>
      <c r="P41" s="199"/>
    </row>
    <row r="42" spans="1:16" x14ac:dyDescent="0.3">
      <c r="B42" s="177"/>
      <c r="C42" s="187"/>
      <c r="D42" s="51"/>
      <c r="E42" s="47"/>
      <c r="F42" s="72"/>
      <c r="I42" s="51"/>
      <c r="J42" s="47"/>
      <c r="K42" s="180"/>
      <c r="L42" s="98"/>
      <c r="M42" s="184"/>
      <c r="P42" s="199"/>
    </row>
    <row r="43" spans="1:16" x14ac:dyDescent="0.3">
      <c r="A43" s="43" t="s">
        <v>28</v>
      </c>
      <c r="B43" s="177">
        <f>N43</f>
        <v>45157</v>
      </c>
      <c r="C43" s="187">
        <v>45971</v>
      </c>
      <c r="D43" s="53">
        <v>49295</v>
      </c>
      <c r="E43" s="47"/>
      <c r="F43" s="76">
        <v>47792</v>
      </c>
      <c r="G43" s="55">
        <v>46982</v>
      </c>
      <c r="H43" s="55">
        <v>45971</v>
      </c>
      <c r="I43" s="53">
        <v>45157</v>
      </c>
      <c r="J43" s="47"/>
      <c r="K43" s="180">
        <v>0.09</v>
      </c>
      <c r="L43" s="138"/>
      <c r="M43" s="184">
        <v>45157</v>
      </c>
      <c r="N43" s="43">
        <f>M43</f>
        <v>45157</v>
      </c>
      <c r="P43" s="199">
        <v>0.09</v>
      </c>
    </row>
    <row r="44" spans="1:16" x14ac:dyDescent="0.3">
      <c r="B44" s="177"/>
      <c r="C44" s="187"/>
      <c r="D44" s="51"/>
      <c r="E44" s="47"/>
      <c r="F44" s="72"/>
      <c r="I44" s="51"/>
      <c r="J44" s="47"/>
      <c r="K44" s="180"/>
      <c r="L44" s="98"/>
      <c r="M44" s="184"/>
      <c r="P44" s="199"/>
    </row>
    <row r="45" spans="1:16" x14ac:dyDescent="0.3">
      <c r="A45" s="43" t="s">
        <v>29</v>
      </c>
      <c r="B45" s="178">
        <f>N45</f>
        <v>5.47</v>
      </c>
      <c r="C45" s="188">
        <v>5.26</v>
      </c>
      <c r="D45" s="63">
        <v>6.24</v>
      </c>
      <c r="E45" s="47"/>
      <c r="F45" s="152">
        <v>4.7699999999999996</v>
      </c>
      <c r="G45" s="64">
        <v>5.29</v>
      </c>
      <c r="H45" s="64">
        <v>5.26</v>
      </c>
      <c r="I45" s="63">
        <v>5.47</v>
      </c>
      <c r="J45" s="47"/>
      <c r="K45" s="180">
        <v>0.14000000000000001</v>
      </c>
      <c r="L45" s="138"/>
      <c r="M45" s="184">
        <v>5.47</v>
      </c>
      <c r="N45" s="43">
        <f t="shared" ref="N45:N46" si="1">M45</f>
        <v>5.47</v>
      </c>
      <c r="P45" s="199">
        <v>0.14000000000000001</v>
      </c>
    </row>
    <row r="46" spans="1:16" x14ac:dyDescent="0.3">
      <c r="A46" s="43" t="s">
        <v>30</v>
      </c>
      <c r="B46" s="178">
        <f>N46</f>
        <v>5.45</v>
      </c>
      <c r="C46" s="188">
        <v>5.26</v>
      </c>
      <c r="D46" s="63">
        <v>6.22</v>
      </c>
      <c r="E46" s="47"/>
      <c r="F46" s="152">
        <v>4.76</v>
      </c>
      <c r="G46" s="64">
        <v>5.27</v>
      </c>
      <c r="H46" s="64">
        <v>5.26</v>
      </c>
      <c r="I46" s="63">
        <v>5.45</v>
      </c>
      <c r="J46" s="47"/>
      <c r="K46" s="180">
        <v>0.14000000000000001</v>
      </c>
      <c r="L46" s="138"/>
      <c r="M46" s="184">
        <v>5.45</v>
      </c>
      <c r="N46" s="43">
        <f t="shared" si="1"/>
        <v>5.45</v>
      </c>
      <c r="P46" s="199">
        <v>0.14000000000000001</v>
      </c>
    </row>
    <row r="47" spans="1:16" x14ac:dyDescent="0.3">
      <c r="A47" s="43" t="s">
        <v>31</v>
      </c>
      <c r="B47" s="182">
        <f>N47</f>
        <v>2309.6</v>
      </c>
      <c r="C47" s="189">
        <v>2300.8000000000002</v>
      </c>
      <c r="D47" s="176">
        <v>2276.4</v>
      </c>
      <c r="E47" s="47"/>
      <c r="F47" s="153">
        <v>2284</v>
      </c>
      <c r="G47" s="145">
        <v>2291.9</v>
      </c>
      <c r="H47" s="145">
        <v>2300.8000000000002</v>
      </c>
      <c r="I47" s="176">
        <v>2309.6</v>
      </c>
      <c r="J47" s="47"/>
      <c r="K47" s="180">
        <v>-0.01</v>
      </c>
      <c r="L47" s="138"/>
      <c r="M47" s="184">
        <v>2309600000</v>
      </c>
      <c r="N47" s="56">
        <f>M47/1000000</f>
        <v>2309.6</v>
      </c>
      <c r="P47" s="199">
        <v>-0.01</v>
      </c>
    </row>
    <row r="48" spans="1:16" x14ac:dyDescent="0.3">
      <c r="A48" s="43" t="s">
        <v>157</v>
      </c>
      <c r="B48" s="182">
        <f>N48</f>
        <v>2315.6</v>
      </c>
      <c r="C48" s="189">
        <v>2306.3000000000002</v>
      </c>
      <c r="D48" s="176">
        <v>2283.3000000000002</v>
      </c>
      <c r="E48" s="47"/>
      <c r="F48" s="153">
        <v>2290.6</v>
      </c>
      <c r="G48" s="145">
        <v>2297.3000000000002</v>
      </c>
      <c r="H48" s="145">
        <v>2306.3000000000002</v>
      </c>
      <c r="I48" s="176">
        <v>2315.6</v>
      </c>
      <c r="J48" s="47"/>
      <c r="K48" s="180">
        <v>-0.01</v>
      </c>
      <c r="L48" s="98"/>
      <c r="M48" s="184">
        <v>2315600000</v>
      </c>
      <c r="N48" s="56">
        <f>M48/1000000</f>
        <v>2315.6</v>
      </c>
      <c r="P48" s="199">
        <v>-0.01</v>
      </c>
    </row>
    <row r="49" spans="1:16" x14ac:dyDescent="0.3">
      <c r="B49" s="177"/>
      <c r="C49" s="187"/>
      <c r="D49" s="51"/>
      <c r="E49" s="47"/>
      <c r="F49" s="72"/>
      <c r="I49" s="51"/>
      <c r="J49" s="47"/>
      <c r="K49" s="180"/>
      <c r="L49" s="98"/>
      <c r="M49" s="184"/>
      <c r="P49" s="199"/>
    </row>
    <row r="50" spans="1:16" x14ac:dyDescent="0.3">
      <c r="A50" s="43" t="s">
        <v>32</v>
      </c>
      <c r="B50" s="177"/>
      <c r="C50" s="187"/>
      <c r="D50" s="51"/>
      <c r="E50" s="47"/>
      <c r="F50" s="72"/>
      <c r="I50" s="51"/>
      <c r="J50" s="47"/>
      <c r="K50" s="180"/>
      <c r="L50" s="98"/>
      <c r="M50" s="184"/>
      <c r="P50" s="199"/>
    </row>
    <row r="51" spans="1:16" x14ac:dyDescent="0.3">
      <c r="A51" s="43" t="s">
        <v>37</v>
      </c>
      <c r="B51" s="177">
        <f t="shared" ref="B51:B62" si="2">N51</f>
        <v>11300</v>
      </c>
      <c r="C51" s="187">
        <v>12077</v>
      </c>
      <c r="D51" s="53">
        <v>17420</v>
      </c>
      <c r="E51" s="47"/>
      <c r="F51" s="76">
        <v>16372</v>
      </c>
      <c r="G51" s="55">
        <v>13848</v>
      </c>
      <c r="H51" s="55">
        <v>12077</v>
      </c>
      <c r="I51" s="53">
        <v>11300</v>
      </c>
      <c r="J51" s="47"/>
      <c r="K51" s="180">
        <v>0.54</v>
      </c>
      <c r="L51" s="138"/>
      <c r="M51" s="184">
        <v>11300000000</v>
      </c>
      <c r="N51" s="56">
        <f t="shared" ref="N51" si="3">M51/1000000</f>
        <v>11300</v>
      </c>
      <c r="P51" s="199">
        <v>0.54</v>
      </c>
    </row>
    <row r="52" spans="1:16" x14ac:dyDescent="0.3">
      <c r="A52" s="43" t="s">
        <v>33</v>
      </c>
      <c r="B52" s="177">
        <f t="shared" si="2"/>
        <v>4822</v>
      </c>
      <c r="C52" s="187">
        <v>4149</v>
      </c>
      <c r="D52" s="53">
        <v>4796</v>
      </c>
      <c r="E52" s="47"/>
      <c r="F52" s="76">
        <v>4677</v>
      </c>
      <c r="G52" s="55">
        <v>4416</v>
      </c>
      <c r="H52" s="55">
        <v>4149</v>
      </c>
      <c r="I52" s="53">
        <v>4822</v>
      </c>
      <c r="J52" s="47"/>
      <c r="K52" s="180">
        <v>-0.01</v>
      </c>
      <c r="L52" s="138"/>
      <c r="M52" s="184">
        <v>4822000000</v>
      </c>
      <c r="N52" s="56">
        <f>M52/1000000</f>
        <v>4822</v>
      </c>
      <c r="P52" s="199">
        <v>-0.01</v>
      </c>
    </row>
    <row r="53" spans="1:16" x14ac:dyDescent="0.3">
      <c r="A53" s="43" t="s">
        <v>34</v>
      </c>
      <c r="B53" s="177">
        <f t="shared" si="2"/>
        <v>2953</v>
      </c>
      <c r="C53" s="187">
        <v>2715</v>
      </c>
      <c r="D53" s="53">
        <v>3012</v>
      </c>
      <c r="E53" s="47"/>
      <c r="F53" s="76">
        <v>2691</v>
      </c>
      <c r="G53" s="55">
        <v>2844</v>
      </c>
      <c r="H53" s="55">
        <v>2715</v>
      </c>
      <c r="I53" s="53">
        <v>2953</v>
      </c>
      <c r="J53" s="47"/>
      <c r="K53" s="180">
        <v>0.02</v>
      </c>
      <c r="L53" s="138"/>
      <c r="M53" s="184">
        <v>2953000000</v>
      </c>
      <c r="N53" s="56">
        <f>M53/1000000</f>
        <v>2953</v>
      </c>
      <c r="P53" s="199">
        <v>0.02</v>
      </c>
    </row>
    <row r="54" spans="1:16" x14ac:dyDescent="0.3">
      <c r="A54" s="43" t="s">
        <v>35</v>
      </c>
      <c r="B54" s="177">
        <f t="shared" si="2"/>
        <v>4556</v>
      </c>
      <c r="C54" s="187">
        <v>4252</v>
      </c>
      <c r="D54" s="53">
        <v>4842</v>
      </c>
      <c r="E54" s="47"/>
      <c r="F54" s="76">
        <v>4520</v>
      </c>
      <c r="G54" s="55">
        <v>4359</v>
      </c>
      <c r="H54" s="55">
        <v>4252</v>
      </c>
      <c r="I54" s="53">
        <v>4556</v>
      </c>
      <c r="J54" s="47"/>
      <c r="K54" s="180">
        <v>0.06</v>
      </c>
      <c r="L54" s="138"/>
      <c r="M54" s="184">
        <v>4556000000</v>
      </c>
      <c r="N54" s="56">
        <f>M54/1000000</f>
        <v>4556</v>
      </c>
      <c r="P54" s="199">
        <v>0.06</v>
      </c>
    </row>
    <row r="55" spans="1:16" x14ac:dyDescent="0.3">
      <c r="A55" s="43" t="s">
        <v>130</v>
      </c>
      <c r="B55" s="177">
        <f t="shared" si="2"/>
        <v>2535</v>
      </c>
      <c r="C55" s="187">
        <v>2041</v>
      </c>
      <c r="D55" s="53">
        <v>2312</v>
      </c>
      <c r="E55" s="47"/>
      <c r="F55" s="76">
        <v>2085</v>
      </c>
      <c r="G55" s="55">
        <v>2391</v>
      </c>
      <c r="H55" s="55">
        <v>2041</v>
      </c>
      <c r="I55" s="53">
        <v>2535</v>
      </c>
      <c r="J55" s="47"/>
      <c r="K55" s="180">
        <v>-0.09</v>
      </c>
      <c r="L55" s="138"/>
      <c r="M55" s="184">
        <v>2535000000</v>
      </c>
      <c r="N55" s="56">
        <f t="shared" ref="N55:N67" si="4">M55/1000000</f>
        <v>2535</v>
      </c>
      <c r="P55" s="199">
        <v>-0.09</v>
      </c>
    </row>
    <row r="56" spans="1:16" x14ac:dyDescent="0.3">
      <c r="A56" s="43" t="s">
        <v>36</v>
      </c>
      <c r="B56" s="177">
        <f t="shared" si="2"/>
        <v>14866</v>
      </c>
      <c r="C56" s="187">
        <v>13157</v>
      </c>
      <c r="D56" s="53">
        <v>14962</v>
      </c>
      <c r="E56" s="47"/>
      <c r="F56" s="76">
        <v>13973</v>
      </c>
      <c r="G56" s="55">
        <v>14010</v>
      </c>
      <c r="H56" s="55">
        <v>13157</v>
      </c>
      <c r="I56" s="53">
        <v>14866</v>
      </c>
      <c r="J56" s="47"/>
      <c r="K56" s="180">
        <v>0.01</v>
      </c>
      <c r="L56" s="138"/>
      <c r="M56" s="184">
        <v>14866000000</v>
      </c>
      <c r="N56" s="56">
        <f t="shared" si="4"/>
        <v>14866</v>
      </c>
      <c r="P56" s="199">
        <v>0.01</v>
      </c>
    </row>
    <row r="57" spans="1:16" x14ac:dyDescent="0.3">
      <c r="A57" s="43" t="s">
        <v>183</v>
      </c>
      <c r="B57" s="177">
        <f t="shared" si="2"/>
        <v>1110</v>
      </c>
      <c r="C57" s="187">
        <v>809</v>
      </c>
      <c r="D57" s="53">
        <v>884</v>
      </c>
      <c r="E57" s="47"/>
      <c r="F57" s="76">
        <v>816</v>
      </c>
      <c r="G57" s="55">
        <v>859</v>
      </c>
      <c r="H57" s="55">
        <v>809</v>
      </c>
      <c r="I57" s="53">
        <v>1110</v>
      </c>
      <c r="J57" s="47"/>
      <c r="K57" s="180">
        <v>-0.2</v>
      </c>
      <c r="L57" s="138"/>
      <c r="M57" s="184">
        <v>1110000000</v>
      </c>
      <c r="N57" s="56">
        <f t="shared" si="4"/>
        <v>1110</v>
      </c>
      <c r="P57" s="199">
        <v>-0.2</v>
      </c>
    </row>
    <row r="58" spans="1:16" s="56" customFormat="1" x14ac:dyDescent="0.3">
      <c r="A58" s="56" t="s">
        <v>138</v>
      </c>
      <c r="B58" s="173">
        <f t="shared" si="2"/>
        <v>27276</v>
      </c>
      <c r="C58" s="186">
        <v>26043</v>
      </c>
      <c r="D58" s="57">
        <v>33266</v>
      </c>
      <c r="E58" s="86"/>
      <c r="F58" s="147">
        <v>31161</v>
      </c>
      <c r="G58" s="59">
        <v>28717</v>
      </c>
      <c r="H58" s="59">
        <v>26043</v>
      </c>
      <c r="I58" s="57">
        <v>27276</v>
      </c>
      <c r="J58" s="86"/>
      <c r="K58" s="181">
        <v>0.22</v>
      </c>
      <c r="L58" s="137"/>
      <c r="M58" s="184">
        <v>27276000000</v>
      </c>
      <c r="N58" s="56">
        <f t="shared" si="4"/>
        <v>27276</v>
      </c>
      <c r="P58" s="199">
        <v>0.22</v>
      </c>
    </row>
    <row r="59" spans="1:16" s="56" customFormat="1" x14ac:dyDescent="0.3">
      <c r="A59" s="43" t="s">
        <v>188</v>
      </c>
      <c r="B59" s="177"/>
      <c r="C59" s="187"/>
      <c r="D59" s="53">
        <v>1404</v>
      </c>
      <c r="E59" s="47"/>
      <c r="F59" s="76">
        <v>782</v>
      </c>
      <c r="G59" s="55">
        <v>519</v>
      </c>
      <c r="H59" s="55">
        <v>85</v>
      </c>
      <c r="I59" s="53">
        <v>0</v>
      </c>
      <c r="J59" s="47"/>
      <c r="K59" s="200" t="s">
        <v>198</v>
      </c>
      <c r="L59" s="137"/>
      <c r="M59" s="190"/>
      <c r="N59" s="56">
        <f t="shared" si="4"/>
        <v>0</v>
      </c>
      <c r="P59" s="199"/>
    </row>
    <row r="60" spans="1:16" s="56" customFormat="1" x14ac:dyDescent="0.3">
      <c r="A60" s="43" t="s">
        <v>189</v>
      </c>
      <c r="B60" s="177"/>
      <c r="C60" s="187"/>
      <c r="D60" s="53">
        <v>1998</v>
      </c>
      <c r="E60" s="47"/>
      <c r="F60" s="76">
        <v>1677</v>
      </c>
      <c r="G60" s="55">
        <v>1879</v>
      </c>
      <c r="H60" s="55">
        <v>1907</v>
      </c>
      <c r="I60" s="53">
        <v>1551</v>
      </c>
      <c r="J60" s="47"/>
      <c r="K60" s="180">
        <v>0.28999999999999998</v>
      </c>
      <c r="L60" s="137"/>
      <c r="M60" s="190"/>
      <c r="N60" s="56">
        <f t="shared" si="4"/>
        <v>0</v>
      </c>
      <c r="P60" s="199"/>
    </row>
    <row r="61" spans="1:16" x14ac:dyDescent="0.3">
      <c r="A61" s="56" t="s">
        <v>199</v>
      </c>
      <c r="B61" s="173">
        <f t="shared" si="2"/>
        <v>1551</v>
      </c>
      <c r="C61" s="186">
        <v>1992</v>
      </c>
      <c r="D61" s="57">
        <v>3402</v>
      </c>
      <c r="E61" s="86"/>
      <c r="F61" s="147">
        <v>2459</v>
      </c>
      <c r="G61" s="59">
        <v>2398</v>
      </c>
      <c r="H61" s="59">
        <v>1992</v>
      </c>
      <c r="I61" s="57">
        <v>1551</v>
      </c>
      <c r="J61" s="86"/>
      <c r="K61" s="181">
        <v>1.19</v>
      </c>
      <c r="L61" s="138"/>
      <c r="M61" s="184">
        <v>1551000000</v>
      </c>
      <c r="N61" s="56">
        <f t="shared" si="4"/>
        <v>1551</v>
      </c>
      <c r="P61" s="199">
        <v>1.19</v>
      </c>
    </row>
    <row r="62" spans="1:16" s="56" customFormat="1" x14ac:dyDescent="0.3">
      <c r="A62" s="56" t="s">
        <v>139</v>
      </c>
      <c r="B62" s="173">
        <f t="shared" si="2"/>
        <v>28827</v>
      </c>
      <c r="C62" s="186">
        <v>28035</v>
      </c>
      <c r="D62" s="57">
        <v>36668</v>
      </c>
      <c r="E62" s="86"/>
      <c r="F62" s="147">
        <v>33620</v>
      </c>
      <c r="G62" s="59">
        <v>31115</v>
      </c>
      <c r="H62" s="59">
        <v>28035</v>
      </c>
      <c r="I62" s="57">
        <v>28827</v>
      </c>
      <c r="J62" s="86"/>
      <c r="K62" s="181">
        <v>0.27</v>
      </c>
      <c r="L62" s="137"/>
      <c r="M62" s="184">
        <v>28827000000</v>
      </c>
      <c r="N62" s="56">
        <f t="shared" si="4"/>
        <v>28827</v>
      </c>
      <c r="P62" s="199">
        <v>0.27</v>
      </c>
    </row>
    <row r="63" spans="1:16" x14ac:dyDescent="0.3">
      <c r="B63" s="177"/>
      <c r="C63" s="187"/>
      <c r="D63" s="51"/>
      <c r="E63" s="47"/>
      <c r="F63" s="72"/>
      <c r="I63" s="51"/>
      <c r="J63" s="47"/>
      <c r="K63" s="180"/>
      <c r="L63" s="98"/>
      <c r="M63" s="184"/>
      <c r="N63" s="56"/>
      <c r="P63" s="199"/>
    </row>
    <row r="64" spans="1:16" ht="16.5" x14ac:dyDescent="0.3">
      <c r="A64" s="43" t="s">
        <v>177</v>
      </c>
      <c r="B64" s="177">
        <f t="shared" ref="B64:B67" si="5">N64</f>
        <v>2678</v>
      </c>
      <c r="C64" s="187">
        <v>2723</v>
      </c>
      <c r="D64" s="53">
        <v>3077</v>
      </c>
      <c r="E64" s="47"/>
      <c r="F64" s="76">
        <v>2490</v>
      </c>
      <c r="G64" s="55">
        <v>2326</v>
      </c>
      <c r="H64" s="55">
        <v>2723</v>
      </c>
      <c r="I64" s="53">
        <v>2678</v>
      </c>
      <c r="J64" s="47"/>
      <c r="K64" s="180">
        <v>0.15</v>
      </c>
      <c r="L64" s="138"/>
      <c r="M64" s="184">
        <v>2678000000</v>
      </c>
      <c r="N64" s="56">
        <f t="shared" si="4"/>
        <v>2678</v>
      </c>
      <c r="P64" s="199">
        <v>0.15</v>
      </c>
    </row>
    <row r="65" spans="1:16" ht="16.5" x14ac:dyDescent="0.3">
      <c r="A65" s="43" t="s">
        <v>178</v>
      </c>
      <c r="B65" s="177">
        <f t="shared" si="5"/>
        <v>1920</v>
      </c>
      <c r="C65" s="187">
        <v>1859</v>
      </c>
      <c r="D65" s="53">
        <v>1820</v>
      </c>
      <c r="E65" s="47"/>
      <c r="F65" s="76">
        <v>1719</v>
      </c>
      <c r="G65" s="55">
        <v>1805</v>
      </c>
      <c r="H65" s="55">
        <v>1859</v>
      </c>
      <c r="I65" s="53">
        <v>1920</v>
      </c>
      <c r="J65" s="47"/>
      <c r="K65" s="180">
        <v>-0.05</v>
      </c>
      <c r="L65" s="138"/>
      <c r="M65" s="184">
        <v>1920000000</v>
      </c>
      <c r="N65" s="56">
        <f t="shared" si="4"/>
        <v>1920</v>
      </c>
      <c r="P65" s="199">
        <v>-0.05</v>
      </c>
    </row>
    <row r="66" spans="1:16" x14ac:dyDescent="0.3">
      <c r="A66" s="43" t="s">
        <v>156</v>
      </c>
      <c r="B66" s="177">
        <f t="shared" si="5"/>
        <v>379</v>
      </c>
      <c r="C66" s="187">
        <v>424</v>
      </c>
      <c r="D66" s="51">
        <v>466</v>
      </c>
      <c r="E66" s="47"/>
      <c r="F66" s="72">
        <v>504</v>
      </c>
      <c r="G66" s="52">
        <v>376</v>
      </c>
      <c r="H66" s="52">
        <v>424</v>
      </c>
      <c r="I66" s="51">
        <v>379</v>
      </c>
      <c r="J66" s="47"/>
      <c r="K66" s="180">
        <v>0.23</v>
      </c>
      <c r="L66" s="138"/>
      <c r="M66" s="184">
        <v>379000000</v>
      </c>
      <c r="N66" s="56">
        <f t="shared" si="4"/>
        <v>379</v>
      </c>
      <c r="P66" s="199">
        <v>0.23</v>
      </c>
    </row>
    <row r="67" spans="1:16" s="56" customFormat="1" x14ac:dyDescent="0.3">
      <c r="A67" s="56" t="s">
        <v>141</v>
      </c>
      <c r="B67" s="173">
        <f t="shared" si="5"/>
        <v>4977</v>
      </c>
      <c r="C67" s="186">
        <v>5006</v>
      </c>
      <c r="D67" s="57">
        <v>5363</v>
      </c>
      <c r="E67" s="86"/>
      <c r="F67" s="147">
        <v>4713</v>
      </c>
      <c r="G67" s="59">
        <v>4507</v>
      </c>
      <c r="H67" s="59">
        <v>5006</v>
      </c>
      <c r="I67" s="57">
        <v>4977</v>
      </c>
      <c r="J67" s="86"/>
      <c r="K67" s="181">
        <v>0.08</v>
      </c>
      <c r="L67" s="137"/>
      <c r="M67" s="184">
        <v>4977000000</v>
      </c>
      <c r="N67" s="56">
        <f t="shared" si="4"/>
        <v>4977</v>
      </c>
      <c r="P67" s="199">
        <v>0.08</v>
      </c>
    </row>
    <row r="68" spans="1:16" x14ac:dyDescent="0.3">
      <c r="B68" s="173"/>
      <c r="C68" s="186"/>
      <c r="D68" s="51"/>
      <c r="E68" s="47"/>
      <c r="F68" s="72"/>
      <c r="I68" s="51"/>
      <c r="J68" s="47"/>
      <c r="K68" s="180"/>
      <c r="L68" s="98"/>
      <c r="M68" s="184"/>
      <c r="P68" s="199"/>
    </row>
    <row r="69" spans="1:16" x14ac:dyDescent="0.3">
      <c r="A69" s="43" t="s">
        <v>38</v>
      </c>
      <c r="B69" s="173"/>
      <c r="C69" s="186"/>
      <c r="D69" s="51"/>
      <c r="E69" s="47"/>
      <c r="F69" s="72"/>
      <c r="I69" s="51"/>
      <c r="J69" s="47"/>
      <c r="K69" s="180"/>
      <c r="L69" s="98"/>
      <c r="M69" s="184"/>
      <c r="P69" s="199"/>
    </row>
    <row r="70" spans="1:16" s="56" customFormat="1" x14ac:dyDescent="0.3">
      <c r="A70" s="56" t="s">
        <v>39</v>
      </c>
      <c r="B70" s="173">
        <f t="shared" ref="B70:B75" si="6">N70</f>
        <v>18747</v>
      </c>
      <c r="C70" s="186">
        <v>18237</v>
      </c>
      <c r="D70" s="57">
        <v>22041</v>
      </c>
      <c r="E70" s="86"/>
      <c r="F70" s="147">
        <v>18216</v>
      </c>
      <c r="G70" s="59">
        <v>18337</v>
      </c>
      <c r="H70" s="59">
        <v>18237</v>
      </c>
      <c r="I70" s="57">
        <v>18747</v>
      </c>
      <c r="J70" s="86"/>
      <c r="K70" s="181">
        <v>0.18</v>
      </c>
      <c r="L70" s="137"/>
      <c r="M70" s="184">
        <v>18747000000</v>
      </c>
      <c r="N70" s="56">
        <f t="shared" ref="N70:N75" si="7">M70/1000000</f>
        <v>18747</v>
      </c>
      <c r="P70" s="199">
        <v>0.18</v>
      </c>
    </row>
    <row r="71" spans="1:16" x14ac:dyDescent="0.3">
      <c r="A71" s="146" t="s">
        <v>146</v>
      </c>
      <c r="B71" s="177">
        <f t="shared" si="6"/>
        <v>9530</v>
      </c>
      <c r="C71" s="187">
        <v>9579</v>
      </c>
      <c r="D71" s="53">
        <v>10824</v>
      </c>
      <c r="E71" s="47"/>
      <c r="F71" s="76">
        <v>9427</v>
      </c>
      <c r="G71" s="55">
        <v>9170</v>
      </c>
      <c r="H71" s="55">
        <v>9579</v>
      </c>
      <c r="I71" s="53">
        <v>9530</v>
      </c>
      <c r="J71" s="47"/>
      <c r="K71" s="180">
        <v>0.14000000000000001</v>
      </c>
      <c r="L71" s="138"/>
      <c r="M71" s="184">
        <v>9530000000</v>
      </c>
      <c r="N71" s="56">
        <f t="shared" si="7"/>
        <v>9530</v>
      </c>
      <c r="P71" s="199">
        <v>0.14000000000000001</v>
      </c>
    </row>
    <row r="72" spans="1:16" x14ac:dyDescent="0.3">
      <c r="A72" s="43" t="s">
        <v>40</v>
      </c>
      <c r="B72" s="177">
        <f t="shared" si="6"/>
        <v>4330</v>
      </c>
      <c r="C72" s="187">
        <v>3722</v>
      </c>
      <c r="D72" s="53">
        <v>4841</v>
      </c>
      <c r="E72" s="47"/>
      <c r="F72" s="76">
        <v>3710</v>
      </c>
      <c r="G72" s="55">
        <v>4257</v>
      </c>
      <c r="H72" s="55">
        <v>3722</v>
      </c>
      <c r="I72" s="53">
        <v>4330</v>
      </c>
      <c r="J72" s="47"/>
      <c r="K72" s="180">
        <v>0.12</v>
      </c>
      <c r="L72" s="138"/>
      <c r="M72" s="184">
        <v>4330000000</v>
      </c>
      <c r="N72" s="56">
        <f t="shared" si="7"/>
        <v>4330</v>
      </c>
      <c r="P72" s="199">
        <v>0.12</v>
      </c>
    </row>
    <row r="73" spans="1:16" x14ac:dyDescent="0.3">
      <c r="A73" s="146" t="s">
        <v>147</v>
      </c>
      <c r="B73" s="177">
        <f t="shared" si="6"/>
        <v>4887</v>
      </c>
      <c r="C73" s="187">
        <v>4936</v>
      </c>
      <c r="D73" s="53">
        <v>6376</v>
      </c>
      <c r="E73" s="47"/>
      <c r="F73" s="76">
        <v>5079</v>
      </c>
      <c r="G73" s="55">
        <v>4910</v>
      </c>
      <c r="H73" s="55">
        <v>4936</v>
      </c>
      <c r="I73" s="53">
        <v>4887</v>
      </c>
      <c r="J73" s="47"/>
      <c r="K73" s="180">
        <v>0.3</v>
      </c>
      <c r="L73" s="138"/>
      <c r="M73" s="184">
        <v>4887000000</v>
      </c>
      <c r="N73" s="56">
        <f t="shared" si="7"/>
        <v>4887</v>
      </c>
      <c r="P73" s="199">
        <v>0.3</v>
      </c>
    </row>
    <row r="74" spans="1:16" s="56" customFormat="1" x14ac:dyDescent="0.3">
      <c r="A74" s="56" t="s">
        <v>41</v>
      </c>
      <c r="B74" s="173">
        <f t="shared" si="6"/>
        <v>15057</v>
      </c>
      <c r="C74" s="186">
        <v>14804</v>
      </c>
      <c r="D74" s="57">
        <v>19990</v>
      </c>
      <c r="E74" s="86"/>
      <c r="F74" s="147">
        <v>20117</v>
      </c>
      <c r="G74" s="59">
        <v>17285</v>
      </c>
      <c r="H74" s="59">
        <v>14804</v>
      </c>
      <c r="I74" s="57">
        <v>15057</v>
      </c>
      <c r="J74" s="86"/>
      <c r="K74" s="181">
        <v>0.33</v>
      </c>
      <c r="L74" s="137"/>
      <c r="M74" s="184">
        <v>15057000000</v>
      </c>
      <c r="N74" s="56">
        <f t="shared" si="7"/>
        <v>15057</v>
      </c>
      <c r="P74" s="199">
        <v>0.33</v>
      </c>
    </row>
    <row r="75" spans="1:16" x14ac:dyDescent="0.3">
      <c r="A75" s="146" t="s">
        <v>179</v>
      </c>
      <c r="B75" s="177">
        <f t="shared" si="6"/>
        <v>14172</v>
      </c>
      <c r="C75" s="187">
        <v>13754</v>
      </c>
      <c r="D75" s="53">
        <v>18753</v>
      </c>
      <c r="E75" s="47"/>
      <c r="F75" s="76">
        <v>18902</v>
      </c>
      <c r="G75" s="55">
        <v>16181</v>
      </c>
      <c r="H75" s="55">
        <v>13754</v>
      </c>
      <c r="I75" s="53">
        <v>14172</v>
      </c>
      <c r="J75" s="47"/>
      <c r="K75" s="180">
        <v>0.32</v>
      </c>
      <c r="L75" s="138"/>
      <c r="M75" s="184">
        <v>14172000000</v>
      </c>
      <c r="N75" s="56">
        <f t="shared" si="7"/>
        <v>14172</v>
      </c>
      <c r="P75" s="199">
        <v>0.32</v>
      </c>
    </row>
    <row r="76" spans="1:16" x14ac:dyDescent="0.3">
      <c r="B76" s="173"/>
      <c r="C76" s="186"/>
      <c r="D76" s="51"/>
      <c r="E76" s="47"/>
      <c r="F76" s="72"/>
      <c r="I76" s="51"/>
      <c r="J76" s="47"/>
      <c r="K76" s="180"/>
      <c r="L76" s="98"/>
      <c r="M76" s="184"/>
      <c r="P76" s="199"/>
    </row>
    <row r="77" spans="1:16" x14ac:dyDescent="0.3">
      <c r="A77" s="43" t="s">
        <v>42</v>
      </c>
      <c r="B77" s="173"/>
      <c r="C77" s="186"/>
      <c r="D77" s="51"/>
      <c r="E77" s="47"/>
      <c r="F77" s="72"/>
      <c r="I77" s="51"/>
      <c r="J77" s="47"/>
      <c r="K77" s="180"/>
      <c r="L77" s="98"/>
      <c r="M77" s="184"/>
      <c r="P77" s="199"/>
    </row>
    <row r="78" spans="1:16" x14ac:dyDescent="0.3">
      <c r="A78" s="43" t="s">
        <v>175</v>
      </c>
      <c r="B78" s="177">
        <f t="shared" ref="B78:B79" si="8">N78</f>
        <v>12470</v>
      </c>
      <c r="C78" s="187">
        <v>12155</v>
      </c>
      <c r="D78" s="53">
        <v>16379</v>
      </c>
      <c r="E78" s="47"/>
      <c r="F78" s="76">
        <v>11861</v>
      </c>
      <c r="G78" s="55">
        <v>13052</v>
      </c>
      <c r="H78" s="55">
        <v>12155</v>
      </c>
      <c r="I78" s="53">
        <v>12470</v>
      </c>
      <c r="J78" s="47"/>
      <c r="K78" s="180">
        <v>0.31</v>
      </c>
      <c r="L78" s="138"/>
      <c r="M78" s="184">
        <v>12470000000</v>
      </c>
      <c r="N78" s="56">
        <f t="shared" ref="N78:N79" si="9">M78/1000000</f>
        <v>12470</v>
      </c>
      <c r="P78" s="199">
        <v>0.31</v>
      </c>
    </row>
    <row r="79" spans="1:16" x14ac:dyDescent="0.3">
      <c r="A79" s="43" t="s">
        <v>174</v>
      </c>
      <c r="B79" s="177">
        <f t="shared" si="8"/>
        <v>2512</v>
      </c>
      <c r="C79" s="187">
        <v>2624</v>
      </c>
      <c r="D79" s="53">
        <v>2768</v>
      </c>
      <c r="E79" s="47"/>
      <c r="F79" s="76">
        <v>1773</v>
      </c>
      <c r="G79" s="55">
        <v>2197</v>
      </c>
      <c r="H79" s="55">
        <v>2624</v>
      </c>
      <c r="I79" s="53">
        <v>2512</v>
      </c>
      <c r="J79" s="47"/>
      <c r="K79" s="180">
        <v>0.1</v>
      </c>
      <c r="L79" s="138"/>
      <c r="M79" s="184">
        <v>2512000000</v>
      </c>
      <c r="N79" s="56">
        <f t="shared" si="9"/>
        <v>2512</v>
      </c>
      <c r="P79" s="199">
        <v>0.1</v>
      </c>
    </row>
    <row r="80" spans="1:16" x14ac:dyDescent="0.3">
      <c r="B80" s="177"/>
      <c r="C80" s="187"/>
      <c r="D80" s="53"/>
      <c r="E80" s="47"/>
      <c r="F80" s="76"/>
      <c r="G80" s="55"/>
      <c r="H80" s="55"/>
      <c r="I80" s="53"/>
      <c r="J80" s="47"/>
      <c r="K80" s="180"/>
      <c r="L80" s="138"/>
      <c r="M80" s="168"/>
      <c r="N80" s="56"/>
    </row>
  </sheetData>
  <mergeCells count="2">
    <mergeCell ref="F4:I4"/>
    <mergeCell ref="B4:D4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2BC38-EBE6-4F30-98F0-E599E2B9AEC9}">
  <sheetPr>
    <pageSetUpPr fitToPage="1"/>
  </sheetPr>
  <dimension ref="A1:T70"/>
  <sheetViews>
    <sheetView workbookViewId="0">
      <selection activeCell="J1" sqref="J1:P1048576"/>
    </sheetView>
  </sheetViews>
  <sheetFormatPr defaultColWidth="9.25" defaultRowHeight="15" x14ac:dyDescent="0.3"/>
  <cols>
    <col min="1" max="1" width="61.625" style="43" customWidth="1"/>
    <col min="2" max="2" width="10.875" style="43" customWidth="1"/>
    <col min="3" max="3" width="1.375" style="43" customWidth="1"/>
    <col min="4" max="4" width="10.875" style="43" customWidth="1"/>
    <col min="5" max="5" width="1.375" style="43" customWidth="1"/>
    <col min="6" max="6" width="10.875" style="43" hidden="1" customWidth="1"/>
    <col min="7" max="7" width="1.375" style="43" hidden="1" customWidth="1"/>
    <col min="8" max="8" width="10.875" style="52" hidden="1" customWidth="1"/>
    <col min="9" max="9" width="9.25" style="43"/>
    <col min="10" max="10" width="9.25" style="43" hidden="1" customWidth="1"/>
    <col min="11" max="11" width="1.375" style="43" hidden="1" customWidth="1"/>
    <col min="12" max="12" width="9.25" style="43" hidden="1" customWidth="1"/>
    <col min="13" max="13" width="1.375" style="43" hidden="1" customWidth="1"/>
    <col min="14" max="14" width="9.25" style="43" hidden="1" customWidth="1"/>
    <col min="15" max="15" width="1.375" style="43" hidden="1" customWidth="1"/>
    <col min="16" max="16" width="9.25" style="43" hidden="1" customWidth="1"/>
    <col min="17" max="20" width="9.25" style="43" customWidth="1"/>
    <col min="21" max="16384" width="9.25" style="43"/>
  </cols>
  <sheetData>
    <row r="1" spans="1:20" x14ac:dyDescent="0.3">
      <c r="F1" s="44"/>
      <c r="G1" s="44"/>
      <c r="H1" s="45"/>
    </row>
    <row r="2" spans="1:20" x14ac:dyDescent="0.3">
      <c r="A2" s="43" t="s">
        <v>43</v>
      </c>
      <c r="B2" s="46" t="str">
        <f>J2</f>
        <v>Q1 2022</v>
      </c>
      <c r="C2" s="44"/>
      <c r="D2" s="45" t="str">
        <f>L2</f>
        <v>Q1 2021</v>
      </c>
      <c r="F2" s="46" t="str">
        <f>N2</f>
        <v>Q3 2021</v>
      </c>
      <c r="G2" s="44"/>
      <c r="H2" s="45" t="str">
        <f>P2</f>
        <v>Q3 2020</v>
      </c>
      <c r="J2" s="184" t="s">
        <v>191</v>
      </c>
      <c r="K2" s="184"/>
      <c r="L2" s="184" t="s">
        <v>192</v>
      </c>
      <c r="M2" s="183"/>
      <c r="N2" s="183" t="s">
        <v>184</v>
      </c>
      <c r="O2" s="183"/>
      <c r="P2" s="183" t="s">
        <v>172</v>
      </c>
    </row>
    <row r="3" spans="1:20" ht="3.75" customHeight="1" x14ac:dyDescent="0.3">
      <c r="A3" s="48"/>
      <c r="B3" s="49"/>
      <c r="C3" s="48"/>
      <c r="D3" s="50"/>
      <c r="E3" s="48"/>
      <c r="F3" s="49"/>
      <c r="G3" s="48"/>
      <c r="H3" s="50"/>
      <c r="J3" s="184"/>
      <c r="K3" s="184"/>
      <c r="L3" s="184"/>
      <c r="M3" s="183"/>
      <c r="N3" s="183"/>
      <c r="O3" s="183"/>
      <c r="P3" s="183"/>
    </row>
    <row r="4" spans="1:20" ht="3.75" customHeight="1" x14ac:dyDescent="0.3">
      <c r="B4" s="51"/>
      <c r="D4" s="52"/>
      <c r="F4" s="51"/>
      <c r="J4" s="184"/>
      <c r="K4" s="184"/>
      <c r="L4" s="184"/>
      <c r="M4" s="183"/>
      <c r="N4" s="183"/>
      <c r="O4" s="183"/>
      <c r="P4" s="183"/>
    </row>
    <row r="5" spans="1:20" x14ac:dyDescent="0.3">
      <c r="A5" s="56"/>
      <c r="B5" s="51"/>
      <c r="D5" s="52"/>
      <c r="F5" s="51"/>
      <c r="J5" s="184"/>
      <c r="K5" s="184"/>
      <c r="L5" s="184"/>
      <c r="M5" s="183"/>
      <c r="N5" s="183"/>
      <c r="O5" s="183"/>
      <c r="P5" s="183"/>
    </row>
    <row r="6" spans="1:20" x14ac:dyDescent="0.3">
      <c r="B6" s="51"/>
      <c r="D6" s="52"/>
      <c r="F6" s="51"/>
      <c r="J6" s="184"/>
      <c r="K6" s="184"/>
      <c r="L6" s="184"/>
      <c r="M6" s="183"/>
      <c r="N6" s="183"/>
      <c r="O6" s="183"/>
      <c r="P6" s="183"/>
    </row>
    <row r="7" spans="1:20" x14ac:dyDescent="0.3">
      <c r="A7" s="43" t="s">
        <v>6</v>
      </c>
      <c r="B7" s="53">
        <f>J7/1000000</f>
        <v>42031</v>
      </c>
      <c r="D7" s="55">
        <f>L7/1000000</f>
        <v>33804</v>
      </c>
      <c r="F7" s="53">
        <f>N7/1000000</f>
        <v>0</v>
      </c>
      <c r="G7" s="54"/>
      <c r="H7" s="55">
        <f>P7/1000000</f>
        <v>0</v>
      </c>
      <c r="J7" s="184">
        <v>42031000000</v>
      </c>
      <c r="K7" s="184"/>
      <c r="L7" s="184">
        <v>33804000000</v>
      </c>
      <c r="M7" s="183"/>
      <c r="N7" s="183"/>
      <c r="O7" s="183"/>
      <c r="P7" s="183"/>
      <c r="Q7" s="47"/>
      <c r="R7" s="47"/>
      <c r="S7" s="47"/>
      <c r="T7" s="47"/>
    </row>
    <row r="8" spans="1:20" x14ac:dyDescent="0.3">
      <c r="A8" s="43" t="s">
        <v>44</v>
      </c>
      <c r="B8" s="53">
        <f>J8/1000000</f>
        <v>-6917</v>
      </c>
      <c r="D8" s="55">
        <f>L8/1000000</f>
        <v>-5811</v>
      </c>
      <c r="F8" s="53">
        <f>N8/1000000</f>
        <v>0</v>
      </c>
      <c r="G8" s="54"/>
      <c r="H8" s="55">
        <f>P8/1000000</f>
        <v>0</v>
      </c>
      <c r="J8" s="184">
        <v>-6917000000</v>
      </c>
      <c r="K8" s="184"/>
      <c r="L8" s="184">
        <v>-5811000000</v>
      </c>
      <c r="M8" s="183"/>
      <c r="N8" s="183"/>
      <c r="O8" s="183"/>
      <c r="P8" s="183"/>
      <c r="Q8" s="47"/>
      <c r="R8" s="47"/>
      <c r="S8" s="47"/>
      <c r="T8" s="47"/>
    </row>
    <row r="9" spans="1:20" ht="3.75" customHeight="1" x14ac:dyDescent="0.3">
      <c r="A9" s="48"/>
      <c r="B9" s="49"/>
      <c r="C9" s="48"/>
      <c r="D9" s="50"/>
      <c r="E9" s="48"/>
      <c r="F9" s="49"/>
      <c r="G9" s="48"/>
      <c r="H9" s="50"/>
      <c r="J9" s="184"/>
      <c r="K9" s="184"/>
      <c r="L9" s="184"/>
      <c r="M9" s="183"/>
      <c r="N9" s="183"/>
      <c r="O9" s="183"/>
      <c r="P9" s="183"/>
      <c r="Q9" s="47"/>
      <c r="R9" s="47"/>
      <c r="S9" s="47"/>
      <c r="T9" s="47"/>
    </row>
    <row r="10" spans="1:20" ht="3.75" customHeight="1" x14ac:dyDescent="0.3">
      <c r="B10" s="51"/>
      <c r="D10" s="52"/>
      <c r="F10" s="51"/>
      <c r="J10" s="184"/>
      <c r="K10" s="184"/>
      <c r="L10" s="184"/>
      <c r="M10" s="183"/>
      <c r="N10" s="183"/>
      <c r="O10" s="183"/>
      <c r="P10" s="183"/>
      <c r="Q10" s="47"/>
      <c r="R10" s="47"/>
      <c r="S10" s="47"/>
      <c r="T10" s="47"/>
    </row>
    <row r="11" spans="1:20" s="56" customFormat="1" x14ac:dyDescent="0.3">
      <c r="A11" s="56" t="s">
        <v>7</v>
      </c>
      <c r="B11" s="57">
        <f>J11/1000000</f>
        <v>35114</v>
      </c>
      <c r="D11" s="59">
        <f>L11/1000000</f>
        <v>27993</v>
      </c>
      <c r="F11" s="57">
        <f>N11/1000000</f>
        <v>0</v>
      </c>
      <c r="G11" s="58"/>
      <c r="H11" s="59">
        <f>P11/1000000</f>
        <v>0</v>
      </c>
      <c r="J11" s="184">
        <v>35114000000</v>
      </c>
      <c r="K11" s="184"/>
      <c r="L11" s="184">
        <v>27993000000</v>
      </c>
      <c r="M11" s="183"/>
      <c r="N11" s="183"/>
      <c r="O11" s="183"/>
      <c r="P11" s="183"/>
      <c r="Q11" s="47"/>
      <c r="R11" s="47"/>
      <c r="S11" s="47"/>
      <c r="T11" s="47"/>
    </row>
    <row r="12" spans="1:20" ht="8.25" customHeight="1" x14ac:dyDescent="0.3">
      <c r="B12" s="51"/>
      <c r="D12" s="52"/>
      <c r="F12" s="51"/>
      <c r="J12" s="184"/>
      <c r="K12" s="184"/>
      <c r="L12" s="184"/>
      <c r="M12" s="183"/>
      <c r="N12" s="183"/>
      <c r="O12" s="183"/>
      <c r="P12" s="183"/>
      <c r="Q12" s="47"/>
      <c r="R12" s="47"/>
      <c r="S12" s="47"/>
      <c r="T12" s="47"/>
    </row>
    <row r="13" spans="1:20" x14ac:dyDescent="0.3">
      <c r="A13" s="43" t="s">
        <v>9</v>
      </c>
      <c r="B13" s="53">
        <f t="shared" ref="B13:B16" si="0">J13/1000000</f>
        <v>-10183</v>
      </c>
      <c r="D13" s="55">
        <f t="shared" ref="D13:D16" si="1">L13/1000000</f>
        <v>-8256</v>
      </c>
      <c r="F13" s="53">
        <f>N13/1000000</f>
        <v>0</v>
      </c>
      <c r="G13" s="54"/>
      <c r="H13" s="55">
        <f>P13/1000000</f>
        <v>0</v>
      </c>
      <c r="J13" s="184">
        <v>-10183000000</v>
      </c>
      <c r="K13" s="184"/>
      <c r="L13" s="184">
        <v>-8256000000</v>
      </c>
      <c r="M13" s="183"/>
      <c r="N13" s="183"/>
      <c r="O13" s="183"/>
      <c r="P13" s="183"/>
      <c r="Q13" s="47"/>
      <c r="R13" s="47"/>
      <c r="S13" s="47"/>
      <c r="T13" s="47"/>
    </row>
    <row r="14" spans="1:20" x14ac:dyDescent="0.3">
      <c r="A14" s="43" t="s">
        <v>11</v>
      </c>
      <c r="B14" s="53">
        <f t="shared" si="0"/>
        <v>-5206</v>
      </c>
      <c r="D14" s="55">
        <f t="shared" si="1"/>
        <v>-3944</v>
      </c>
      <c r="F14" s="53">
        <f>N14/1000000</f>
        <v>0</v>
      </c>
      <c r="G14" s="54"/>
      <c r="H14" s="55">
        <f>P14/1000000</f>
        <v>0</v>
      </c>
      <c r="J14" s="184">
        <v>-5206000000</v>
      </c>
      <c r="K14" s="184"/>
      <c r="L14" s="184">
        <v>-3944000000</v>
      </c>
      <c r="M14" s="183"/>
      <c r="N14" s="183"/>
      <c r="O14" s="183"/>
      <c r="P14" s="183"/>
      <c r="Q14" s="47"/>
      <c r="R14" s="47"/>
      <c r="S14" s="47"/>
      <c r="T14" s="47"/>
    </row>
    <row r="15" spans="1:20" x14ac:dyDescent="0.3">
      <c r="A15" s="43" t="s">
        <v>12</v>
      </c>
      <c r="B15" s="53">
        <f t="shared" si="0"/>
        <v>-970</v>
      </c>
      <c r="D15" s="55">
        <f t="shared" si="1"/>
        <v>-932</v>
      </c>
      <c r="F15" s="53">
        <f>N15/1000000</f>
        <v>0</v>
      </c>
      <c r="G15" s="54"/>
      <c r="H15" s="55">
        <f>P15/1000000</f>
        <v>0</v>
      </c>
      <c r="J15" s="184">
        <v>-970000000</v>
      </c>
      <c r="K15" s="184"/>
      <c r="L15" s="184">
        <v>-932000000</v>
      </c>
      <c r="M15" s="183"/>
      <c r="N15" s="183"/>
      <c r="O15" s="183"/>
      <c r="P15" s="183"/>
      <c r="Q15" s="47"/>
      <c r="R15" s="47"/>
      <c r="S15" s="47"/>
      <c r="T15" s="47"/>
    </row>
    <row r="16" spans="1:20" x14ac:dyDescent="0.3">
      <c r="A16" s="43" t="s">
        <v>13</v>
      </c>
      <c r="B16" s="51">
        <f t="shared" si="0"/>
        <v>392</v>
      </c>
      <c r="D16" s="52">
        <f t="shared" si="1"/>
        <v>121</v>
      </c>
      <c r="F16" s="51">
        <f>N16/1000000</f>
        <v>0</v>
      </c>
      <c r="H16" s="52">
        <f>P16/1000000</f>
        <v>0</v>
      </c>
      <c r="J16" s="184">
        <v>392000000</v>
      </c>
      <c r="K16" s="184"/>
      <c r="L16" s="184">
        <v>121000000</v>
      </c>
      <c r="M16" s="183"/>
      <c r="N16" s="183"/>
      <c r="O16" s="183"/>
      <c r="P16" s="183"/>
      <c r="Q16" s="47"/>
      <c r="R16" s="47"/>
      <c r="S16" s="47"/>
      <c r="T16" s="47"/>
    </row>
    <row r="17" spans="1:20" ht="3.75" customHeight="1" x14ac:dyDescent="0.3">
      <c r="A17" s="60"/>
      <c r="B17" s="61"/>
      <c r="C17" s="60"/>
      <c r="D17" s="62"/>
      <c r="E17" s="60"/>
      <c r="F17" s="61"/>
      <c r="G17" s="60"/>
      <c r="H17" s="62"/>
      <c r="J17" s="184"/>
      <c r="K17" s="184"/>
      <c r="L17" s="184"/>
      <c r="M17" s="183"/>
      <c r="N17" s="183"/>
      <c r="O17" s="183"/>
      <c r="P17" s="183"/>
      <c r="Q17" s="47"/>
      <c r="R17" s="47"/>
      <c r="S17" s="47"/>
      <c r="T17" s="47"/>
    </row>
    <row r="18" spans="1:20" ht="3.75" customHeight="1" x14ac:dyDescent="0.3">
      <c r="B18" s="51"/>
      <c r="D18" s="52"/>
      <c r="F18" s="51"/>
      <c r="J18" s="184"/>
      <c r="K18" s="184"/>
      <c r="L18" s="184"/>
      <c r="M18" s="183"/>
      <c r="N18" s="183"/>
      <c r="O18" s="183"/>
      <c r="P18" s="183"/>
      <c r="Q18" s="47"/>
      <c r="R18" s="47"/>
      <c r="S18" s="47"/>
      <c r="T18" s="47"/>
    </row>
    <row r="19" spans="1:20" s="56" customFormat="1" x14ac:dyDescent="0.3">
      <c r="A19" s="56" t="s">
        <v>14</v>
      </c>
      <c r="B19" s="57">
        <f>J19/1000000</f>
        <v>19147</v>
      </c>
      <c r="D19" s="59">
        <f>L19/1000000</f>
        <v>14982</v>
      </c>
      <c r="F19" s="57">
        <f>N19/1000000</f>
        <v>0</v>
      </c>
      <c r="G19" s="58"/>
      <c r="H19" s="59">
        <f>P19/1000000</f>
        <v>0</v>
      </c>
      <c r="J19" s="184">
        <v>19147000000</v>
      </c>
      <c r="K19" s="184"/>
      <c r="L19" s="184">
        <v>14982000000</v>
      </c>
      <c r="M19" s="183"/>
      <c r="N19" s="183"/>
      <c r="O19" s="183"/>
      <c r="P19" s="183"/>
      <c r="Q19" s="47"/>
      <c r="R19" s="47"/>
      <c r="S19" s="47"/>
      <c r="T19" s="47"/>
    </row>
    <row r="20" spans="1:20" ht="8.25" customHeight="1" x14ac:dyDescent="0.3">
      <c r="B20" s="51"/>
      <c r="D20" s="52"/>
      <c r="F20" s="51"/>
      <c r="J20" s="184"/>
      <c r="K20" s="184"/>
      <c r="L20" s="184"/>
      <c r="M20" s="183"/>
      <c r="N20" s="183"/>
      <c r="O20" s="183"/>
      <c r="P20" s="183"/>
      <c r="Q20" s="47"/>
      <c r="R20" s="47"/>
      <c r="S20" s="47"/>
      <c r="T20" s="47"/>
    </row>
    <row r="21" spans="1:20" x14ac:dyDescent="0.3">
      <c r="A21" s="43" t="s">
        <v>16</v>
      </c>
      <c r="B21" s="51">
        <f t="shared" ref="B21:B22" si="2">J21/1000000</f>
        <v>210</v>
      </c>
      <c r="D21" s="52">
        <f t="shared" ref="D21:D22" si="3">L21/1000000</f>
        <v>1753</v>
      </c>
      <c r="F21" s="51">
        <f>N21/1000000</f>
        <v>0</v>
      </c>
      <c r="G21" s="54"/>
      <c r="H21" s="52">
        <f>P21/1000000</f>
        <v>0</v>
      </c>
      <c r="J21" s="184">
        <v>210000000</v>
      </c>
      <c r="K21" s="184"/>
      <c r="L21" s="184">
        <v>1753000000</v>
      </c>
      <c r="M21" s="183"/>
      <c r="N21" s="183"/>
      <c r="O21" s="183"/>
      <c r="P21" s="183"/>
      <c r="Q21" s="47"/>
      <c r="R21" s="47"/>
      <c r="S21" s="47"/>
      <c r="T21" s="47"/>
    </row>
    <row r="22" spans="1:20" x14ac:dyDescent="0.3">
      <c r="A22" s="43" t="s">
        <v>17</v>
      </c>
      <c r="B22" s="53">
        <f t="shared" si="2"/>
        <v>-1438</v>
      </c>
      <c r="D22" s="55">
        <f t="shared" si="3"/>
        <v>-797</v>
      </c>
      <c r="F22" s="53">
        <f>N22/1000000</f>
        <v>0</v>
      </c>
      <c r="H22" s="55">
        <f>P22/1000000</f>
        <v>0</v>
      </c>
      <c r="J22" s="184">
        <v>-1438000000</v>
      </c>
      <c r="K22" s="184"/>
      <c r="L22" s="184">
        <v>-797000000</v>
      </c>
      <c r="M22" s="183"/>
      <c r="N22" s="183"/>
      <c r="O22" s="183"/>
      <c r="P22" s="183"/>
      <c r="Q22" s="47"/>
      <c r="R22" s="47"/>
      <c r="S22" s="47"/>
      <c r="T22" s="47"/>
    </row>
    <row r="23" spans="1:20" ht="3.75" customHeight="1" x14ac:dyDescent="0.3">
      <c r="A23" s="48"/>
      <c r="B23" s="49"/>
      <c r="C23" s="48"/>
      <c r="D23" s="50"/>
      <c r="E23" s="48"/>
      <c r="F23" s="49"/>
      <c r="G23" s="48"/>
      <c r="H23" s="50"/>
      <c r="J23" s="184"/>
      <c r="K23" s="184"/>
      <c r="L23" s="184"/>
      <c r="M23" s="183"/>
      <c r="N23" s="183"/>
      <c r="O23" s="183"/>
      <c r="P23" s="183"/>
      <c r="Q23" s="47"/>
      <c r="R23" s="47"/>
      <c r="S23" s="47"/>
      <c r="T23" s="47"/>
    </row>
    <row r="24" spans="1:20" ht="3.75" customHeight="1" x14ac:dyDescent="0.3">
      <c r="B24" s="51"/>
      <c r="D24" s="52"/>
      <c r="F24" s="51"/>
      <c r="J24" s="184"/>
      <c r="K24" s="184"/>
      <c r="L24" s="184"/>
      <c r="M24" s="183"/>
      <c r="N24" s="183"/>
      <c r="O24" s="183"/>
      <c r="P24" s="183"/>
      <c r="Q24" s="47"/>
      <c r="R24" s="47"/>
      <c r="S24" s="47"/>
      <c r="T24" s="47"/>
    </row>
    <row r="25" spans="1:20" s="56" customFormat="1" x14ac:dyDescent="0.3">
      <c r="A25" s="56" t="s">
        <v>19</v>
      </c>
      <c r="B25" s="57">
        <f>J25/1000000</f>
        <v>17919</v>
      </c>
      <c r="D25" s="59">
        <f>L25/1000000</f>
        <v>15938</v>
      </c>
      <c r="F25" s="57">
        <f>N25/1000000</f>
        <v>0</v>
      </c>
      <c r="G25" s="58"/>
      <c r="H25" s="59">
        <f>P25/1000000</f>
        <v>0</v>
      </c>
      <c r="J25" s="184">
        <v>17919000000</v>
      </c>
      <c r="K25" s="184"/>
      <c r="L25" s="184">
        <v>15938000000</v>
      </c>
      <c r="M25" s="183"/>
      <c r="N25" s="183"/>
      <c r="O25" s="183"/>
      <c r="P25" s="183"/>
      <c r="Q25" s="47"/>
      <c r="R25" s="47"/>
      <c r="S25" s="47"/>
      <c r="T25" s="47"/>
    </row>
    <row r="26" spans="1:20" ht="8.25" customHeight="1" x14ac:dyDescent="0.3">
      <c r="B26" s="51"/>
      <c r="D26" s="52"/>
      <c r="F26" s="51"/>
      <c r="J26" s="184"/>
      <c r="K26" s="184"/>
      <c r="L26" s="184"/>
      <c r="M26" s="183"/>
      <c r="N26" s="183"/>
      <c r="O26" s="183"/>
      <c r="P26" s="183"/>
      <c r="Q26" s="47"/>
      <c r="R26" s="47"/>
      <c r="S26" s="47"/>
      <c r="T26" s="47"/>
    </row>
    <row r="27" spans="1:20" x14ac:dyDescent="0.3">
      <c r="A27" s="43" t="s">
        <v>20</v>
      </c>
      <c r="B27" s="53">
        <f>J27/1000000</f>
        <v>-3709</v>
      </c>
      <c r="D27" s="55">
        <f>L27/1000000</f>
        <v>-3315</v>
      </c>
      <c r="F27" s="53">
        <f>N27/1000000</f>
        <v>0</v>
      </c>
      <c r="G27" s="54"/>
      <c r="H27" s="55">
        <f>P27/1000000</f>
        <v>0</v>
      </c>
      <c r="J27" s="184">
        <v>-3709000000</v>
      </c>
      <c r="K27" s="184"/>
      <c r="L27" s="184">
        <v>-3315000000</v>
      </c>
      <c r="M27" s="183"/>
      <c r="N27" s="183"/>
      <c r="O27" s="183"/>
      <c r="P27" s="183"/>
      <c r="Q27" s="47"/>
      <c r="R27" s="47"/>
      <c r="S27" s="47"/>
      <c r="T27" s="47"/>
    </row>
    <row r="28" spans="1:20" ht="3.75" customHeight="1" x14ac:dyDescent="0.3">
      <c r="A28" s="48"/>
      <c r="B28" s="49"/>
      <c r="C28" s="48"/>
      <c r="D28" s="50"/>
      <c r="E28" s="48"/>
      <c r="F28" s="49"/>
      <c r="G28" s="48"/>
      <c r="H28" s="50"/>
      <c r="J28" s="184"/>
      <c r="K28" s="184"/>
      <c r="L28" s="184"/>
      <c r="M28" s="183"/>
      <c r="N28" s="183"/>
      <c r="O28" s="183"/>
      <c r="P28" s="183"/>
      <c r="Q28" s="47"/>
      <c r="R28" s="47"/>
      <c r="S28" s="47"/>
      <c r="T28" s="47"/>
    </row>
    <row r="29" spans="1:20" ht="3.75" customHeight="1" x14ac:dyDescent="0.3">
      <c r="A29" s="43" t="s">
        <v>171</v>
      </c>
      <c r="B29" s="51"/>
      <c r="D29" s="52"/>
      <c r="F29" s="51"/>
      <c r="J29" s="184"/>
      <c r="K29" s="184"/>
      <c r="L29" s="184"/>
      <c r="M29" s="183"/>
      <c r="N29" s="183"/>
      <c r="O29" s="183"/>
      <c r="P29" s="183"/>
      <c r="Q29" s="47"/>
      <c r="R29" s="47"/>
      <c r="S29" s="47"/>
      <c r="T29" s="47"/>
    </row>
    <row r="30" spans="1:20" s="56" customFormat="1" x14ac:dyDescent="0.3">
      <c r="A30" s="56" t="s">
        <v>45</v>
      </c>
      <c r="B30" s="57">
        <f>J30/1000000</f>
        <v>14210</v>
      </c>
      <c r="D30" s="59">
        <f>L30/1000000</f>
        <v>12623</v>
      </c>
      <c r="F30" s="57">
        <f>N30/1000000</f>
        <v>0</v>
      </c>
      <c r="G30" s="58"/>
      <c r="H30" s="59">
        <f>P30/1000000</f>
        <v>0</v>
      </c>
      <c r="J30" s="184">
        <v>14210000000</v>
      </c>
      <c r="K30" s="184"/>
      <c r="L30" s="184">
        <v>12623000000</v>
      </c>
      <c r="M30" s="183"/>
      <c r="N30" s="183"/>
      <c r="O30" s="183"/>
      <c r="P30" s="183"/>
      <c r="Q30" s="47"/>
      <c r="R30" s="47"/>
      <c r="S30" s="47"/>
      <c r="T30" s="47"/>
    </row>
    <row r="31" spans="1:20" ht="3.75" customHeight="1" x14ac:dyDescent="0.3">
      <c r="A31" s="48"/>
      <c r="B31" s="49"/>
      <c r="C31" s="48"/>
      <c r="D31" s="50"/>
      <c r="E31" s="48"/>
      <c r="F31" s="49"/>
      <c r="G31" s="48"/>
      <c r="H31" s="50"/>
      <c r="J31" s="184"/>
      <c r="K31" s="184"/>
      <c r="L31" s="184"/>
      <c r="M31" s="183"/>
      <c r="N31" s="183"/>
      <c r="O31" s="183"/>
      <c r="P31" s="183"/>
      <c r="Q31" s="47"/>
      <c r="R31" s="47"/>
      <c r="S31" s="47"/>
      <c r="T31" s="47"/>
    </row>
    <row r="32" spans="1:20" x14ac:dyDescent="0.3">
      <c r="B32" s="51"/>
      <c r="D32" s="52"/>
      <c r="F32" s="51"/>
      <c r="J32" s="184"/>
      <c r="K32" s="184"/>
      <c r="L32" s="184"/>
      <c r="M32" s="183"/>
      <c r="N32" s="183"/>
      <c r="O32" s="183"/>
      <c r="P32" s="183"/>
      <c r="Q32" s="47"/>
      <c r="R32" s="47"/>
      <c r="S32" s="47"/>
      <c r="T32" s="47"/>
    </row>
    <row r="33" spans="1:20" x14ac:dyDescent="0.3">
      <c r="A33" s="43" t="s">
        <v>46</v>
      </c>
      <c r="B33" s="63">
        <f>J33</f>
        <v>6.24</v>
      </c>
      <c r="D33" s="64">
        <f>L33</f>
        <v>5.47</v>
      </c>
      <c r="F33" s="63">
        <f>N33</f>
        <v>0</v>
      </c>
      <c r="H33" s="64">
        <f>P33</f>
        <v>0</v>
      </c>
      <c r="J33" s="184">
        <v>6.24</v>
      </c>
      <c r="K33" s="184"/>
      <c r="L33" s="184">
        <v>5.47</v>
      </c>
      <c r="M33" s="183"/>
      <c r="N33" s="183"/>
      <c r="O33" s="183"/>
      <c r="P33" s="183"/>
      <c r="Q33" s="47"/>
      <c r="R33" s="47"/>
      <c r="S33" s="47"/>
      <c r="T33" s="47"/>
    </row>
    <row r="34" spans="1:20" x14ac:dyDescent="0.3">
      <c r="A34" s="43" t="s">
        <v>47</v>
      </c>
      <c r="B34" s="63">
        <f>J34</f>
        <v>6.22</v>
      </c>
      <c r="D34" s="64">
        <f>L34</f>
        <v>5.45</v>
      </c>
      <c r="F34" s="63">
        <f>N34</f>
        <v>0</v>
      </c>
      <c r="H34" s="64">
        <f>P34</f>
        <v>0</v>
      </c>
      <c r="J34" s="184">
        <v>6.22</v>
      </c>
      <c r="K34" s="184"/>
      <c r="L34" s="184">
        <v>5.45</v>
      </c>
      <c r="M34" s="183"/>
      <c r="N34" s="183"/>
      <c r="O34" s="183"/>
      <c r="P34" s="183"/>
      <c r="Q34" s="47"/>
      <c r="R34" s="47"/>
      <c r="S34" s="47"/>
      <c r="T34" s="47"/>
    </row>
    <row r="35" spans="1:20" x14ac:dyDescent="0.3">
      <c r="B35" s="51"/>
      <c r="D35" s="52"/>
      <c r="F35" s="51"/>
      <c r="J35" s="184"/>
      <c r="K35" s="184"/>
      <c r="L35" s="184"/>
      <c r="M35" s="183"/>
      <c r="N35" s="183"/>
      <c r="O35" s="183"/>
      <c r="P35" s="183"/>
      <c r="Q35" s="47"/>
      <c r="R35" s="47"/>
      <c r="S35" s="47"/>
      <c r="T35" s="47"/>
    </row>
    <row r="36" spans="1:20" x14ac:dyDescent="0.3">
      <c r="A36" s="65" t="s">
        <v>48</v>
      </c>
      <c r="B36" s="66"/>
      <c r="C36" s="81"/>
      <c r="D36" s="68"/>
      <c r="E36" s="81"/>
      <c r="F36" s="66"/>
      <c r="G36" s="67"/>
      <c r="H36" s="68"/>
      <c r="J36" s="184"/>
      <c r="K36" s="184"/>
      <c r="L36" s="184"/>
      <c r="M36" s="183"/>
      <c r="N36" s="183"/>
      <c r="O36" s="183"/>
      <c r="P36" s="183"/>
      <c r="Q36" s="47"/>
      <c r="R36" s="47"/>
      <c r="S36" s="47"/>
      <c r="T36" s="47"/>
    </row>
    <row r="37" spans="1:20" x14ac:dyDescent="0.3">
      <c r="A37" s="69"/>
      <c r="B37" s="70"/>
      <c r="C37" s="71"/>
      <c r="D37" s="72"/>
      <c r="E37" s="71"/>
      <c r="F37" s="70"/>
      <c r="G37" s="71"/>
      <c r="H37" s="72"/>
      <c r="J37" s="184"/>
      <c r="K37" s="184"/>
      <c r="L37" s="184"/>
      <c r="M37" s="183"/>
      <c r="N37" s="183"/>
      <c r="O37" s="183"/>
      <c r="P37" s="183"/>
      <c r="Q37" s="47"/>
      <c r="R37" s="47"/>
      <c r="S37" s="47"/>
      <c r="T37" s="47"/>
    </row>
    <row r="38" spans="1:20" x14ac:dyDescent="0.3">
      <c r="A38" s="69"/>
      <c r="B38" s="70"/>
      <c r="C38" s="71"/>
      <c r="D38" s="72"/>
      <c r="E38" s="71"/>
      <c r="F38" s="70"/>
      <c r="G38" s="71"/>
      <c r="H38" s="72"/>
      <c r="J38" s="184"/>
      <c r="K38" s="184"/>
      <c r="L38" s="184"/>
      <c r="M38" s="183"/>
      <c r="N38" s="183"/>
      <c r="O38" s="183"/>
      <c r="P38" s="183"/>
      <c r="Q38" s="47"/>
      <c r="R38" s="47"/>
      <c r="S38" s="47"/>
      <c r="T38" s="47"/>
    </row>
    <row r="39" spans="1:20" x14ac:dyDescent="0.3">
      <c r="A39" s="73" t="s">
        <v>49</v>
      </c>
      <c r="B39" s="70"/>
      <c r="C39" s="179"/>
      <c r="D39" s="72"/>
      <c r="E39" s="179"/>
      <c r="F39" s="70"/>
      <c r="G39" s="71"/>
      <c r="H39" s="72"/>
      <c r="J39" s="184"/>
      <c r="K39" s="184"/>
      <c r="L39" s="184"/>
      <c r="M39" s="183"/>
      <c r="N39" s="183"/>
      <c r="O39" s="183"/>
      <c r="P39" s="183"/>
      <c r="Q39" s="47"/>
      <c r="R39" s="47"/>
      <c r="S39" s="47"/>
      <c r="T39" s="47"/>
    </row>
    <row r="40" spans="1:20" x14ac:dyDescent="0.3">
      <c r="A40" s="69" t="s">
        <v>175</v>
      </c>
      <c r="B40" s="74">
        <f t="shared" ref="B40:B41" si="4">J40/1000000</f>
        <v>36668</v>
      </c>
      <c r="C40" s="71"/>
      <c r="D40" s="76">
        <f t="shared" ref="D40:D41" si="5">L40/1000000</f>
        <v>28827</v>
      </c>
      <c r="E40" s="71"/>
      <c r="F40" s="74">
        <f>N40/1000000</f>
        <v>0</v>
      </c>
      <c r="G40" s="75"/>
      <c r="H40" s="76">
        <f>P40/1000000</f>
        <v>0</v>
      </c>
      <c r="J40" s="184">
        <v>36668000000</v>
      </c>
      <c r="K40" s="184"/>
      <c r="L40" s="184">
        <v>28827000000</v>
      </c>
      <c r="M40" s="183"/>
      <c r="N40" s="183"/>
      <c r="O40" s="183"/>
      <c r="P40" s="183"/>
      <c r="Q40" s="47"/>
      <c r="R40" s="47"/>
      <c r="S40" s="47"/>
      <c r="T40" s="47"/>
    </row>
    <row r="41" spans="1:20" x14ac:dyDescent="0.3">
      <c r="A41" s="69" t="s">
        <v>174</v>
      </c>
      <c r="B41" s="74">
        <f t="shared" si="4"/>
        <v>5363</v>
      </c>
      <c r="C41" s="71"/>
      <c r="D41" s="76">
        <f t="shared" si="5"/>
        <v>4977</v>
      </c>
      <c r="E41" s="71"/>
      <c r="F41" s="74">
        <f>N41/1000000</f>
        <v>0</v>
      </c>
      <c r="G41" s="75"/>
      <c r="H41" s="76">
        <f>P41/1000000</f>
        <v>0</v>
      </c>
      <c r="J41" s="184">
        <v>5363000000</v>
      </c>
      <c r="K41" s="184"/>
      <c r="L41" s="184">
        <v>4977000000</v>
      </c>
      <c r="M41" s="183"/>
      <c r="N41" s="183"/>
      <c r="O41" s="183"/>
      <c r="P41" s="183"/>
      <c r="Q41" s="47"/>
      <c r="R41" s="47"/>
      <c r="S41" s="47"/>
      <c r="T41" s="47"/>
    </row>
    <row r="42" spans="1:20" x14ac:dyDescent="0.3">
      <c r="A42" s="69"/>
      <c r="B42" s="70"/>
      <c r="C42" s="71"/>
      <c r="D42" s="72"/>
      <c r="E42" s="71"/>
      <c r="F42" s="70"/>
      <c r="G42" s="71"/>
      <c r="H42" s="72"/>
      <c r="J42" s="184"/>
      <c r="K42" s="184"/>
      <c r="L42" s="184"/>
      <c r="M42" s="183"/>
      <c r="N42" s="183"/>
      <c r="O42" s="183"/>
      <c r="P42" s="183"/>
      <c r="Q42" s="47"/>
      <c r="R42" s="47"/>
      <c r="S42" s="47"/>
      <c r="T42" s="47"/>
    </row>
    <row r="43" spans="1:20" x14ac:dyDescent="0.3">
      <c r="A43" s="73" t="s">
        <v>42</v>
      </c>
      <c r="B43" s="70"/>
      <c r="C43" s="179"/>
      <c r="D43" s="72"/>
      <c r="E43" s="179"/>
      <c r="F43" s="70"/>
      <c r="G43" s="71"/>
      <c r="H43" s="72"/>
      <c r="J43" s="184"/>
      <c r="K43" s="184"/>
      <c r="L43" s="184"/>
      <c r="M43" s="183"/>
      <c r="N43" s="183"/>
      <c r="O43" s="183"/>
      <c r="P43" s="183"/>
      <c r="Q43" s="47"/>
      <c r="R43" s="47"/>
      <c r="S43" s="47"/>
      <c r="T43" s="47"/>
    </row>
    <row r="44" spans="1:20" x14ac:dyDescent="0.3">
      <c r="A44" s="69" t="s">
        <v>175</v>
      </c>
      <c r="B44" s="74">
        <f t="shared" ref="B44" si="6">J44/1000000</f>
        <v>16379</v>
      </c>
      <c r="C44" s="71"/>
      <c r="D44" s="76">
        <f t="shared" ref="D44" si="7">L44/1000000</f>
        <v>12470</v>
      </c>
      <c r="E44" s="71"/>
      <c r="F44" s="74">
        <f>N44/1000000</f>
        <v>0</v>
      </c>
      <c r="G44" s="75"/>
      <c r="H44" s="76">
        <f>P44/1000000</f>
        <v>0</v>
      </c>
      <c r="J44" s="184">
        <v>16379000000</v>
      </c>
      <c r="K44" s="184"/>
      <c r="L44" s="184">
        <v>12470000000</v>
      </c>
      <c r="M44" s="183"/>
      <c r="N44" s="183"/>
      <c r="O44" s="183"/>
      <c r="P44" s="183"/>
      <c r="Q44" s="47"/>
      <c r="R44" s="47"/>
      <c r="S44" s="47"/>
      <c r="T44" s="47"/>
    </row>
    <row r="45" spans="1:20" x14ac:dyDescent="0.3">
      <c r="A45" s="69" t="s">
        <v>174</v>
      </c>
      <c r="B45" s="77">
        <f>J45</f>
        <v>0.44668375695429302</v>
      </c>
      <c r="C45" s="71"/>
      <c r="D45" s="79">
        <f>L45</f>
        <v>0.43258056682970802</v>
      </c>
      <c r="E45" s="71"/>
      <c r="F45" s="77">
        <f>N45</f>
        <v>0</v>
      </c>
      <c r="G45" s="78"/>
      <c r="H45" s="79">
        <f>P45</f>
        <v>0</v>
      </c>
      <c r="J45" s="184">
        <v>0.44668375695429302</v>
      </c>
      <c r="K45" s="184"/>
      <c r="L45" s="184">
        <v>0.43258056682970802</v>
      </c>
      <c r="M45" s="183"/>
      <c r="N45" s="183"/>
      <c r="O45" s="183"/>
      <c r="P45" s="183"/>
      <c r="Q45" s="47"/>
      <c r="R45" s="47"/>
      <c r="S45" s="47"/>
      <c r="T45" s="47"/>
    </row>
    <row r="46" spans="1:20" x14ac:dyDescent="0.3">
      <c r="A46" s="69"/>
      <c r="B46" s="70"/>
      <c r="C46" s="71"/>
      <c r="D46" s="72"/>
      <c r="E46" s="71"/>
      <c r="F46" s="70"/>
      <c r="G46" s="71"/>
      <c r="H46" s="72"/>
      <c r="J46" s="184"/>
      <c r="K46" s="184"/>
      <c r="L46" s="184"/>
      <c r="M46" s="183"/>
      <c r="N46" s="183"/>
      <c r="O46" s="183"/>
      <c r="P46" s="183"/>
      <c r="Q46" s="47"/>
      <c r="R46" s="47"/>
      <c r="S46" s="47"/>
      <c r="T46" s="47"/>
    </row>
    <row r="47" spans="1:20" x14ac:dyDescent="0.3">
      <c r="A47" s="69" t="s">
        <v>174</v>
      </c>
      <c r="B47" s="74">
        <f t="shared" ref="B47" si="8">J47/1000000</f>
        <v>2768</v>
      </c>
      <c r="C47" s="71"/>
      <c r="D47" s="76">
        <f t="shared" ref="D47" si="9">L47/1000000</f>
        <v>2512</v>
      </c>
      <c r="E47" s="71"/>
      <c r="F47" s="74">
        <f>N47/1000000</f>
        <v>0</v>
      </c>
      <c r="G47" s="75"/>
      <c r="H47" s="76">
        <f>P47/1000000</f>
        <v>0</v>
      </c>
      <c r="J47" s="184">
        <v>2768000000</v>
      </c>
      <c r="K47" s="184"/>
      <c r="L47" s="184">
        <v>2512000000</v>
      </c>
      <c r="M47" s="183"/>
      <c r="N47" s="183"/>
      <c r="O47" s="183"/>
      <c r="P47" s="183"/>
      <c r="Q47" s="47"/>
      <c r="R47" s="47"/>
      <c r="S47" s="47"/>
      <c r="T47" s="47"/>
    </row>
    <row r="48" spans="1:20" x14ac:dyDescent="0.3">
      <c r="A48" s="69" t="s">
        <v>15</v>
      </c>
      <c r="B48" s="77">
        <f>J48</f>
        <v>0.51612903225806495</v>
      </c>
      <c r="C48" s="71"/>
      <c r="D48" s="79">
        <f>L48</f>
        <v>0.50472171991159298</v>
      </c>
      <c r="E48" s="71"/>
      <c r="F48" s="77">
        <f>N48</f>
        <v>0</v>
      </c>
      <c r="G48" s="78"/>
      <c r="H48" s="79">
        <f>P48</f>
        <v>0</v>
      </c>
      <c r="J48" s="184">
        <v>0.51612903225806495</v>
      </c>
      <c r="K48" s="184"/>
      <c r="L48" s="184">
        <v>0.50472171991159298</v>
      </c>
      <c r="M48" s="183"/>
      <c r="N48" s="183"/>
      <c r="O48" s="183"/>
      <c r="P48" s="183"/>
      <c r="Q48" s="47"/>
      <c r="R48" s="47"/>
      <c r="S48" s="47"/>
      <c r="T48" s="47"/>
    </row>
    <row r="49" spans="1:20" x14ac:dyDescent="0.3">
      <c r="A49" s="69"/>
      <c r="B49" s="70"/>
      <c r="C49" s="71"/>
      <c r="D49" s="72"/>
      <c r="E49" s="71"/>
      <c r="F49" s="70"/>
      <c r="G49" s="71"/>
      <c r="H49" s="72"/>
      <c r="J49" s="184"/>
      <c r="K49" s="184"/>
      <c r="L49" s="184"/>
      <c r="M49" s="183"/>
      <c r="N49" s="183"/>
      <c r="O49" s="183"/>
      <c r="P49" s="183"/>
      <c r="Q49" s="47"/>
      <c r="R49" s="47"/>
      <c r="S49" s="47"/>
      <c r="T49" s="47"/>
    </row>
    <row r="50" spans="1:20" x14ac:dyDescent="0.3">
      <c r="A50" s="80" t="s">
        <v>50</v>
      </c>
      <c r="B50" s="102">
        <f>J50/1000000</f>
        <v>19147</v>
      </c>
      <c r="C50" s="101"/>
      <c r="D50" s="165">
        <f>L50/1000000</f>
        <v>14982</v>
      </c>
      <c r="E50" s="101"/>
      <c r="F50" s="102">
        <f>N50/1000000</f>
        <v>0</v>
      </c>
      <c r="G50" s="103"/>
      <c r="H50" s="165">
        <f>P50/1000000</f>
        <v>0</v>
      </c>
      <c r="J50" s="184">
        <v>19147000000</v>
      </c>
      <c r="K50" s="184"/>
      <c r="L50" s="184">
        <v>14982000000</v>
      </c>
      <c r="M50" s="183"/>
      <c r="N50" s="183"/>
      <c r="O50" s="183"/>
      <c r="P50" s="183"/>
      <c r="Q50" s="47"/>
      <c r="R50" s="47"/>
      <c r="S50" s="47"/>
      <c r="T50" s="47"/>
    </row>
    <row r="51" spans="1:20" x14ac:dyDescent="0.3">
      <c r="B51" s="51"/>
      <c r="D51" s="52"/>
      <c r="F51" s="51"/>
      <c r="J51" s="184"/>
      <c r="K51" s="184"/>
      <c r="L51" s="184"/>
      <c r="M51" s="183"/>
      <c r="N51" s="183"/>
      <c r="O51" s="183"/>
      <c r="P51" s="183"/>
      <c r="Q51" s="47"/>
      <c r="R51" s="47"/>
      <c r="S51" s="47"/>
      <c r="T51" s="47"/>
    </row>
    <row r="52" spans="1:20" x14ac:dyDescent="0.3">
      <c r="B52" s="51"/>
      <c r="D52" s="52"/>
      <c r="F52" s="51"/>
      <c r="J52" s="184"/>
      <c r="K52" s="184"/>
      <c r="L52" s="184"/>
      <c r="M52" s="183"/>
      <c r="N52" s="183"/>
      <c r="O52" s="183"/>
      <c r="P52" s="183"/>
      <c r="Q52" s="47"/>
      <c r="R52" s="47"/>
      <c r="S52" s="47"/>
      <c r="T52" s="47"/>
    </row>
    <row r="53" spans="1:20" x14ac:dyDescent="0.3">
      <c r="A53" s="56" t="s">
        <v>51</v>
      </c>
      <c r="B53" s="51"/>
      <c r="C53" s="56"/>
      <c r="D53" s="52"/>
      <c r="E53" s="56"/>
      <c r="F53" s="51"/>
      <c r="J53" s="184"/>
      <c r="K53" s="184"/>
      <c r="L53" s="184"/>
      <c r="M53" s="183"/>
      <c r="N53" s="183"/>
      <c r="O53" s="183"/>
      <c r="P53" s="183"/>
      <c r="Q53" s="47"/>
      <c r="R53" s="47"/>
      <c r="S53" s="47"/>
      <c r="T53" s="47"/>
    </row>
    <row r="54" spans="1:20" x14ac:dyDescent="0.3">
      <c r="B54" s="51"/>
      <c r="D54" s="52"/>
      <c r="F54" s="51"/>
      <c r="J54" s="184"/>
      <c r="K54" s="184"/>
      <c r="L54" s="184"/>
      <c r="M54" s="183"/>
      <c r="N54" s="183"/>
      <c r="O54" s="183"/>
      <c r="P54" s="183"/>
      <c r="Q54" s="47"/>
      <c r="R54" s="47"/>
      <c r="S54" s="47"/>
      <c r="T54" s="47"/>
    </row>
    <row r="55" spans="1:20" x14ac:dyDescent="0.3">
      <c r="A55" s="56" t="s">
        <v>52</v>
      </c>
      <c r="B55" s="57">
        <f>J55/1000000</f>
        <v>14210</v>
      </c>
      <c r="C55" s="56"/>
      <c r="D55" s="59">
        <f>L55/1000000</f>
        <v>12623</v>
      </c>
      <c r="E55" s="56"/>
      <c r="F55" s="57">
        <f>N55/1000000</f>
        <v>0</v>
      </c>
      <c r="G55" s="58"/>
      <c r="H55" s="59">
        <f>P55/1000000</f>
        <v>0</v>
      </c>
      <c r="J55" s="184">
        <v>14210000000</v>
      </c>
      <c r="K55" s="184"/>
      <c r="L55" s="184">
        <v>12623000000</v>
      </c>
      <c r="M55" s="183"/>
      <c r="N55" s="183"/>
      <c r="O55" s="183"/>
      <c r="P55" s="183"/>
      <c r="Q55" s="47"/>
      <c r="R55" s="47"/>
      <c r="S55" s="47"/>
      <c r="T55" s="47"/>
    </row>
    <row r="56" spans="1:20" x14ac:dyDescent="0.3">
      <c r="B56" s="51"/>
      <c r="D56" s="52"/>
      <c r="F56" s="51"/>
      <c r="J56" s="184"/>
      <c r="K56" s="184"/>
      <c r="L56" s="184"/>
      <c r="M56" s="183"/>
      <c r="N56" s="183"/>
      <c r="O56" s="183"/>
      <c r="P56" s="183"/>
      <c r="Q56" s="47"/>
      <c r="R56" s="47"/>
      <c r="S56" s="47"/>
      <c r="T56" s="47"/>
    </row>
    <row r="57" spans="1:20" x14ac:dyDescent="0.3">
      <c r="A57" s="43" t="s">
        <v>53</v>
      </c>
      <c r="B57" s="51"/>
      <c r="D57" s="52"/>
      <c r="F57" s="51"/>
      <c r="J57" s="184"/>
      <c r="K57" s="184"/>
      <c r="L57" s="184"/>
      <c r="M57" s="183"/>
      <c r="N57" s="183"/>
      <c r="O57" s="183"/>
      <c r="P57" s="183"/>
      <c r="Q57" s="47"/>
      <c r="R57" s="47"/>
      <c r="S57" s="47"/>
      <c r="T57" s="47"/>
    </row>
    <row r="58" spans="1:20" x14ac:dyDescent="0.3">
      <c r="A58" s="43" t="s">
        <v>54</v>
      </c>
      <c r="B58" s="51"/>
      <c r="D58" s="52"/>
      <c r="F58" s="51"/>
      <c r="J58" s="184"/>
      <c r="K58" s="184"/>
      <c r="L58" s="184"/>
      <c r="M58" s="183"/>
      <c r="N58" s="183"/>
      <c r="O58" s="183"/>
      <c r="P58" s="183"/>
      <c r="Q58" s="47"/>
      <c r="R58" s="47"/>
      <c r="S58" s="47"/>
      <c r="T58" s="47"/>
    </row>
    <row r="59" spans="1:20" x14ac:dyDescent="0.3">
      <c r="A59" s="43" t="s">
        <v>55</v>
      </c>
      <c r="B59" s="51">
        <f>J59/1000000</f>
        <v>325</v>
      </c>
      <c r="D59" s="52">
        <f>L59/1000000</f>
        <v>213</v>
      </c>
      <c r="F59" s="51">
        <f>N59/1000000</f>
        <v>0</v>
      </c>
      <c r="H59" s="52">
        <f>P59/1000000</f>
        <v>0</v>
      </c>
      <c r="J59" s="184">
        <v>325000000</v>
      </c>
      <c r="K59" s="184"/>
      <c r="L59" s="184">
        <v>213000000</v>
      </c>
      <c r="M59" s="183"/>
      <c r="N59" s="183"/>
      <c r="O59" s="183"/>
      <c r="P59" s="183"/>
      <c r="Q59" s="47"/>
      <c r="R59" s="47"/>
      <c r="S59" s="47"/>
      <c r="T59" s="47"/>
    </row>
    <row r="60" spans="1:20" x14ac:dyDescent="0.3">
      <c r="B60" s="51"/>
      <c r="D60" s="52"/>
      <c r="F60" s="51"/>
      <c r="J60" s="184"/>
      <c r="K60" s="184"/>
      <c r="L60" s="184"/>
      <c r="M60" s="183"/>
      <c r="N60" s="183"/>
      <c r="O60" s="183"/>
      <c r="P60" s="183"/>
      <c r="Q60" s="47"/>
      <c r="R60" s="47"/>
      <c r="S60" s="47"/>
      <c r="T60" s="47"/>
    </row>
    <row r="61" spans="1:20" x14ac:dyDescent="0.3">
      <c r="A61" s="43" t="s">
        <v>56</v>
      </c>
      <c r="B61" s="51"/>
      <c r="D61" s="52"/>
      <c r="F61" s="51"/>
      <c r="J61" s="184"/>
      <c r="K61" s="184"/>
      <c r="L61" s="184"/>
      <c r="M61" s="183"/>
      <c r="N61" s="183"/>
      <c r="O61" s="183"/>
      <c r="P61" s="183"/>
      <c r="Q61" s="47"/>
      <c r="R61" s="47"/>
      <c r="S61" s="47"/>
      <c r="T61" s="47"/>
    </row>
    <row r="62" spans="1:20" x14ac:dyDescent="0.3">
      <c r="A62" s="43" t="s">
        <v>57</v>
      </c>
      <c r="B62" s="53">
        <f t="shared" ref="B62:B66" si="10">J62/1000000</f>
        <v>1087</v>
      </c>
      <c r="D62" s="52">
        <f t="shared" ref="D62:D66" si="11">L62/1000000</f>
        <v>603</v>
      </c>
      <c r="F62" s="53">
        <f>N62/1000000</f>
        <v>0</v>
      </c>
      <c r="H62" s="52">
        <f>P62/1000000</f>
        <v>0</v>
      </c>
      <c r="J62" s="184">
        <v>1087000000</v>
      </c>
      <c r="K62" s="184"/>
      <c r="L62" s="184">
        <v>603000000</v>
      </c>
      <c r="M62" s="183"/>
      <c r="N62" s="183"/>
      <c r="O62" s="183"/>
      <c r="P62" s="183"/>
      <c r="Q62" s="47"/>
      <c r="R62" s="47"/>
      <c r="S62" s="47"/>
      <c r="T62" s="47"/>
    </row>
    <row r="63" spans="1:20" x14ac:dyDescent="0.3">
      <c r="A63" s="43" t="s">
        <v>58</v>
      </c>
      <c r="B63" s="53">
        <f t="shared" si="10"/>
        <v>641</v>
      </c>
      <c r="D63" s="55">
        <f t="shared" si="11"/>
        <v>-976</v>
      </c>
      <c r="F63" s="53">
        <f>N63/1000000</f>
        <v>0</v>
      </c>
      <c r="G63" s="54"/>
      <c r="H63" s="55">
        <f>P63/1000000</f>
        <v>0</v>
      </c>
      <c r="J63" s="184">
        <v>641000000</v>
      </c>
      <c r="K63" s="184"/>
      <c r="L63" s="184">
        <v>-976000000</v>
      </c>
      <c r="M63" s="183"/>
      <c r="N63" s="183"/>
      <c r="O63" s="183"/>
      <c r="P63" s="183"/>
      <c r="Q63" s="47"/>
      <c r="R63" s="47"/>
      <c r="S63" s="47"/>
      <c r="T63" s="47"/>
    </row>
    <row r="64" spans="1:20" x14ac:dyDescent="0.3">
      <c r="A64" s="43" t="s">
        <v>59</v>
      </c>
      <c r="B64" s="53">
        <f t="shared" si="10"/>
        <v>-652</v>
      </c>
      <c r="D64" s="52">
        <f t="shared" si="11"/>
        <v>-1573</v>
      </c>
      <c r="F64" s="53">
        <f>N64/1000000</f>
        <v>0</v>
      </c>
      <c r="G64" s="54"/>
      <c r="H64" s="52">
        <f>P64/1000000</f>
        <v>0</v>
      </c>
      <c r="J64" s="184">
        <v>-652000000</v>
      </c>
      <c r="K64" s="184"/>
      <c r="L64" s="184">
        <v>-1573000000</v>
      </c>
      <c r="M64" s="183"/>
      <c r="N64" s="183"/>
      <c r="O64" s="183"/>
      <c r="P64" s="183"/>
      <c r="Q64" s="47"/>
      <c r="R64" s="47"/>
      <c r="S64" s="47"/>
      <c r="T64" s="47"/>
    </row>
    <row r="65" spans="1:20" x14ac:dyDescent="0.3">
      <c r="A65" s="43" t="s">
        <v>60</v>
      </c>
      <c r="B65" s="53">
        <f t="shared" si="10"/>
        <v>-4</v>
      </c>
      <c r="D65" s="52">
        <f t="shared" si="11"/>
        <v>-2</v>
      </c>
      <c r="F65" s="53">
        <f>N65/1000000</f>
        <v>0</v>
      </c>
      <c r="H65" s="52">
        <f>P65/1000000</f>
        <v>0</v>
      </c>
      <c r="J65" s="184">
        <v>-4000000</v>
      </c>
      <c r="K65" s="184"/>
      <c r="L65" s="184">
        <v>-2000000</v>
      </c>
      <c r="M65" s="183"/>
      <c r="N65" s="183"/>
      <c r="O65" s="183"/>
      <c r="P65" s="183"/>
      <c r="Q65" s="47"/>
      <c r="R65" s="47"/>
      <c r="S65" s="47"/>
      <c r="T65" s="47"/>
    </row>
    <row r="66" spans="1:20" x14ac:dyDescent="0.3">
      <c r="A66" s="43" t="s">
        <v>61</v>
      </c>
      <c r="B66" s="53">
        <f t="shared" si="10"/>
        <v>125</v>
      </c>
      <c r="D66" s="52">
        <f t="shared" si="11"/>
        <v>597</v>
      </c>
      <c r="F66" s="53">
        <f>N66/1000000</f>
        <v>0</v>
      </c>
      <c r="H66" s="52">
        <f>P66/1000000</f>
        <v>0</v>
      </c>
      <c r="J66" s="184">
        <v>125000000</v>
      </c>
      <c r="K66" s="184"/>
      <c r="L66" s="184">
        <v>597000000</v>
      </c>
      <c r="M66" s="183"/>
      <c r="N66" s="183"/>
      <c r="O66" s="183"/>
      <c r="P66" s="183"/>
      <c r="Q66" s="47"/>
      <c r="R66" s="47"/>
      <c r="S66" s="47"/>
      <c r="T66" s="47"/>
    </row>
    <row r="67" spans="1:20" ht="8.25" customHeight="1" x14ac:dyDescent="0.3">
      <c r="B67" s="51"/>
      <c r="D67" s="52"/>
      <c r="F67" s="51"/>
      <c r="J67" s="184"/>
      <c r="K67" s="184"/>
      <c r="L67" s="184"/>
      <c r="M67" s="183"/>
      <c r="N67" s="183"/>
      <c r="O67" s="183"/>
      <c r="P67" s="183"/>
      <c r="Q67" s="47"/>
      <c r="R67" s="47"/>
      <c r="S67" s="47"/>
      <c r="T67" s="47"/>
    </row>
    <row r="68" spans="1:20" x14ac:dyDescent="0.3">
      <c r="A68" s="81" t="s">
        <v>62</v>
      </c>
      <c r="B68" s="82">
        <f>J68/1000000</f>
        <v>1522</v>
      </c>
      <c r="C68" s="81"/>
      <c r="D68" s="84">
        <f>L68/1000000</f>
        <v>-1138</v>
      </c>
      <c r="E68" s="81"/>
      <c r="F68" s="82">
        <f>N68/1000000</f>
        <v>0</v>
      </c>
      <c r="G68" s="83"/>
      <c r="H68" s="84">
        <f>P68/1000000</f>
        <v>0</v>
      </c>
      <c r="J68" s="184">
        <v>1522000000</v>
      </c>
      <c r="K68" s="184"/>
      <c r="L68" s="184">
        <v>-1138000000</v>
      </c>
      <c r="M68" s="183"/>
      <c r="N68" s="183"/>
      <c r="O68" s="183"/>
      <c r="P68" s="183"/>
      <c r="Q68" s="47"/>
      <c r="R68" s="47"/>
      <c r="S68" s="47"/>
      <c r="T68" s="47"/>
    </row>
    <row r="69" spans="1:20" x14ac:dyDescent="0.3">
      <c r="A69" s="81" t="s">
        <v>63</v>
      </c>
      <c r="B69" s="82">
        <f>J69/1000000</f>
        <v>15732</v>
      </c>
      <c r="C69" s="81"/>
      <c r="D69" s="84">
        <f>L69/1000000</f>
        <v>11485</v>
      </c>
      <c r="E69" s="81"/>
      <c r="F69" s="82">
        <f>N69/1000000</f>
        <v>0</v>
      </c>
      <c r="G69" s="83"/>
      <c r="H69" s="84">
        <f>P69/1000000</f>
        <v>0</v>
      </c>
      <c r="J69" s="184">
        <v>15732000000</v>
      </c>
      <c r="K69" s="184"/>
      <c r="L69" s="184">
        <v>11485000000</v>
      </c>
      <c r="M69" s="183"/>
      <c r="N69" s="183"/>
      <c r="O69" s="183"/>
      <c r="P69" s="183"/>
      <c r="Q69" s="47"/>
      <c r="R69" s="47"/>
      <c r="S69" s="47"/>
      <c r="T69" s="47"/>
    </row>
    <row r="70" spans="1:20" x14ac:dyDescent="0.3">
      <c r="A70" s="67"/>
      <c r="B70" s="67"/>
      <c r="C70" s="67"/>
      <c r="D70" s="67"/>
      <c r="E70" s="67"/>
      <c r="F70" s="67"/>
      <c r="G70" s="67"/>
      <c r="H70" s="68"/>
    </row>
  </sheetData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DCA1D-2E5D-4818-B02F-FFE27C71A0E1}">
  <sheetPr>
    <pageSetUpPr fitToPage="1"/>
  </sheetPr>
  <dimension ref="A1:I63"/>
  <sheetViews>
    <sheetView workbookViewId="0">
      <selection activeCell="F1" sqref="F1:H1048576"/>
    </sheetView>
  </sheetViews>
  <sheetFormatPr defaultColWidth="9.25" defaultRowHeight="15" x14ac:dyDescent="0.3"/>
  <cols>
    <col min="1" max="1" width="57.625" style="43" bestFit="1" customWidth="1"/>
    <col min="2" max="2" width="10.875" style="43" customWidth="1"/>
    <col min="3" max="3" width="2.125" style="43" customWidth="1"/>
    <col min="4" max="5" width="10.875" style="43" customWidth="1"/>
    <col min="6" max="6" width="16.375" style="43" hidden="1" customWidth="1"/>
    <col min="7" max="7" width="9.25" style="43" hidden="1" customWidth="1"/>
    <col min="8" max="8" width="16.375" style="43" hidden="1" customWidth="1"/>
    <col min="9" max="11" width="9.25" style="43"/>
    <col min="12" max="18" width="0" style="43" hidden="1" customWidth="1"/>
    <col min="19" max="16384" width="9.25" style="43"/>
  </cols>
  <sheetData>
    <row r="1" spans="1:9" x14ac:dyDescent="0.3">
      <c r="A1" s="47"/>
      <c r="B1" s="47"/>
      <c r="C1" s="47"/>
      <c r="D1" s="47"/>
      <c r="E1" s="47"/>
      <c r="F1" s="47"/>
      <c r="H1" s="47"/>
    </row>
    <row r="2" spans="1:9" x14ac:dyDescent="0.3">
      <c r="A2" s="47" t="s">
        <v>43</v>
      </c>
      <c r="B2" s="46" t="s">
        <v>191</v>
      </c>
      <c r="C2" s="47"/>
      <c r="D2" s="85" t="s">
        <v>192</v>
      </c>
      <c r="E2" s="85"/>
      <c r="F2" s="46"/>
      <c r="H2" s="85"/>
    </row>
    <row r="3" spans="1:9" ht="8.25" customHeight="1" x14ac:dyDescent="0.3">
      <c r="A3" s="47"/>
      <c r="B3" s="51"/>
      <c r="C3" s="47"/>
      <c r="D3" s="85"/>
      <c r="E3" s="85"/>
      <c r="F3" s="51"/>
      <c r="H3" s="85"/>
    </row>
    <row r="4" spans="1:9" ht="8.25" customHeight="1" x14ac:dyDescent="0.3">
      <c r="A4" s="47"/>
      <c r="B4" s="51"/>
      <c r="C4" s="47"/>
      <c r="D4" s="85"/>
      <c r="E4" s="85"/>
      <c r="F4" s="51"/>
      <c r="H4" s="85"/>
    </row>
    <row r="5" spans="1:9" x14ac:dyDescent="0.3">
      <c r="A5" s="86" t="s">
        <v>21</v>
      </c>
      <c r="B5" s="57">
        <f>F5/1000000</f>
        <v>14210</v>
      </c>
      <c r="C5" s="47"/>
      <c r="D5" s="59">
        <f>H5/1000000</f>
        <v>12623</v>
      </c>
      <c r="E5" s="87"/>
      <c r="F5" s="184">
        <v>14210000000</v>
      </c>
      <c r="G5" s="184"/>
      <c r="H5" s="184">
        <v>12623000000</v>
      </c>
      <c r="I5" s="47"/>
    </row>
    <row r="6" spans="1:9" x14ac:dyDescent="0.3">
      <c r="A6" s="47"/>
      <c r="B6" s="51"/>
      <c r="C6" s="47"/>
      <c r="D6" s="52"/>
      <c r="E6" s="85"/>
      <c r="F6" s="184"/>
      <c r="G6" s="184"/>
      <c r="H6" s="184"/>
      <c r="I6" s="47"/>
    </row>
    <row r="7" spans="1:9" x14ac:dyDescent="0.3">
      <c r="A7" s="47" t="s">
        <v>64</v>
      </c>
      <c r="B7" s="51"/>
      <c r="C7" s="47"/>
      <c r="D7" s="52"/>
      <c r="E7" s="85"/>
      <c r="F7" s="184"/>
      <c r="G7" s="184"/>
      <c r="H7" s="184"/>
      <c r="I7" s="47"/>
    </row>
    <row r="8" spans="1:9" x14ac:dyDescent="0.3">
      <c r="A8" s="47" t="s">
        <v>65</v>
      </c>
      <c r="B8" s="53">
        <f t="shared" ref="B8:B14" si="0">F8/1000000</f>
        <v>3709</v>
      </c>
      <c r="C8" s="47"/>
      <c r="D8" s="55">
        <f t="shared" ref="D8:D14" si="1">H8/1000000</f>
        <v>3315</v>
      </c>
      <c r="E8" s="88"/>
      <c r="F8" s="184">
        <v>3709000000</v>
      </c>
      <c r="G8" s="184"/>
      <c r="H8" s="184">
        <v>3315000000</v>
      </c>
      <c r="I8" s="47"/>
    </row>
    <row r="9" spans="1:9" x14ac:dyDescent="0.3">
      <c r="A9" s="47" t="s">
        <v>22</v>
      </c>
      <c r="B9" s="53">
        <f t="shared" si="0"/>
        <v>1650</v>
      </c>
      <c r="C9" s="47"/>
      <c r="D9" s="55">
        <f t="shared" si="1"/>
        <v>1377</v>
      </c>
      <c r="E9" s="88"/>
      <c r="F9" s="184">
        <v>1650000000</v>
      </c>
      <c r="G9" s="184"/>
      <c r="H9" s="184">
        <v>1377000000</v>
      </c>
      <c r="I9" s="47"/>
    </row>
    <row r="10" spans="1:9" x14ac:dyDescent="0.3">
      <c r="A10" s="47" t="s">
        <v>66</v>
      </c>
      <c r="B10" s="53">
        <f t="shared" si="0"/>
        <v>7388</v>
      </c>
      <c r="C10" s="47"/>
      <c r="D10" s="55">
        <f t="shared" si="1"/>
        <v>1034</v>
      </c>
      <c r="E10" s="88"/>
      <c r="F10" s="184">
        <v>7388000000</v>
      </c>
      <c r="G10" s="184"/>
      <c r="H10" s="184">
        <v>1034000000</v>
      </c>
      <c r="I10" s="47"/>
    </row>
    <row r="11" spans="1:9" x14ac:dyDescent="0.3">
      <c r="A11" s="47" t="s">
        <v>67</v>
      </c>
      <c r="B11" s="53">
        <f t="shared" si="0"/>
        <v>1893</v>
      </c>
      <c r="C11" s="47"/>
      <c r="D11" s="55">
        <f t="shared" si="1"/>
        <v>-1126</v>
      </c>
      <c r="E11" s="88"/>
      <c r="F11" s="184">
        <v>1893000000</v>
      </c>
      <c r="G11" s="184"/>
      <c r="H11" s="184">
        <v>-1126000000</v>
      </c>
      <c r="I11" s="47"/>
    </row>
    <row r="12" spans="1:9" x14ac:dyDescent="0.3">
      <c r="A12" s="47" t="s">
        <v>68</v>
      </c>
      <c r="B12" s="51">
        <f t="shared" si="0"/>
        <v>48</v>
      </c>
      <c r="C12" s="47"/>
      <c r="D12" s="52">
        <f t="shared" si="1"/>
        <v>13</v>
      </c>
      <c r="E12" s="85"/>
      <c r="F12" s="184">
        <v>48000000</v>
      </c>
      <c r="G12" s="184"/>
      <c r="H12" s="184">
        <v>13000000</v>
      </c>
      <c r="I12" s="47"/>
    </row>
    <row r="13" spans="1:9" x14ac:dyDescent="0.3">
      <c r="A13" s="47" t="s">
        <v>69</v>
      </c>
      <c r="B13" s="51">
        <f t="shared" si="0"/>
        <v>-52</v>
      </c>
      <c r="C13" s="47"/>
      <c r="D13" s="52">
        <f t="shared" si="1"/>
        <v>-50</v>
      </c>
      <c r="E13" s="85"/>
      <c r="F13" s="184">
        <v>-52000000</v>
      </c>
      <c r="G13" s="184"/>
      <c r="H13" s="184">
        <v>-50000000</v>
      </c>
      <c r="I13" s="47"/>
    </row>
    <row r="14" spans="1:9" x14ac:dyDescent="0.3">
      <c r="A14" s="47" t="s">
        <v>70</v>
      </c>
      <c r="B14" s="53">
        <f t="shared" si="0"/>
        <v>-5260</v>
      </c>
      <c r="C14" s="47"/>
      <c r="D14" s="55">
        <f t="shared" si="1"/>
        <v>-5931</v>
      </c>
      <c r="E14" s="88"/>
      <c r="F14" s="184">
        <v>-5260000000</v>
      </c>
      <c r="G14" s="184"/>
      <c r="H14" s="184">
        <v>-5931000000</v>
      </c>
      <c r="I14" s="47"/>
    </row>
    <row r="15" spans="1:9" ht="3.75" customHeight="1" x14ac:dyDescent="0.3">
      <c r="A15" s="47"/>
      <c r="B15" s="51"/>
      <c r="C15" s="47"/>
      <c r="D15" s="52"/>
      <c r="E15" s="85"/>
      <c r="F15" s="184"/>
      <c r="G15" s="184"/>
      <c r="H15" s="184"/>
      <c r="I15" s="47"/>
    </row>
    <row r="16" spans="1:9" ht="3.75" customHeight="1" x14ac:dyDescent="0.3">
      <c r="A16" s="47"/>
      <c r="B16" s="51"/>
      <c r="C16" s="47"/>
      <c r="D16" s="52"/>
      <c r="E16" s="85"/>
      <c r="F16" s="184"/>
      <c r="G16" s="184"/>
      <c r="H16" s="184"/>
      <c r="I16" s="47"/>
    </row>
    <row r="17" spans="1:9" x14ac:dyDescent="0.3">
      <c r="A17" s="89" t="s">
        <v>23</v>
      </c>
      <c r="B17" s="90">
        <f>F17/1000000</f>
        <v>23586</v>
      </c>
      <c r="C17" s="91"/>
      <c r="D17" s="92">
        <f>H17/1000000</f>
        <v>11255</v>
      </c>
      <c r="E17" s="93"/>
      <c r="F17" s="184">
        <v>23586000000</v>
      </c>
      <c r="G17" s="184"/>
      <c r="H17" s="184">
        <v>11255000000</v>
      </c>
      <c r="I17" s="47"/>
    </row>
    <row r="18" spans="1:9" ht="3.75" customHeight="1" x14ac:dyDescent="0.3">
      <c r="A18" s="47"/>
      <c r="B18" s="70"/>
      <c r="C18" s="47"/>
      <c r="D18" s="72"/>
      <c r="E18" s="94"/>
      <c r="F18" s="184"/>
      <c r="G18" s="184"/>
      <c r="H18" s="184"/>
      <c r="I18" s="47"/>
    </row>
    <row r="19" spans="1:9" ht="3.75" customHeight="1" x14ac:dyDescent="0.3">
      <c r="A19" s="47"/>
      <c r="B19" s="51"/>
      <c r="C19" s="47"/>
      <c r="D19" s="52"/>
      <c r="E19" s="85"/>
      <c r="F19" s="184"/>
      <c r="G19" s="184"/>
      <c r="H19" s="184"/>
      <c r="I19" s="47"/>
    </row>
    <row r="20" spans="1:9" x14ac:dyDescent="0.3">
      <c r="A20" s="47" t="s">
        <v>71</v>
      </c>
      <c r="B20" s="53">
        <f t="shared" ref="B20:B30" si="2">F20/1000000</f>
        <v>-260</v>
      </c>
      <c r="C20" s="47"/>
      <c r="D20" s="55">
        <f t="shared" ref="D20:D30" si="3">H20/1000000</f>
        <v>-97</v>
      </c>
      <c r="E20" s="88"/>
      <c r="F20" s="184">
        <v>-260000000</v>
      </c>
      <c r="G20" s="184"/>
      <c r="H20" s="184">
        <v>-97000000</v>
      </c>
      <c r="I20" s="47"/>
    </row>
    <row r="21" spans="1:9" hidden="1" x14ac:dyDescent="0.3">
      <c r="A21" s="47" t="s">
        <v>151</v>
      </c>
      <c r="B21" s="53">
        <f t="shared" si="2"/>
        <v>0</v>
      </c>
      <c r="C21" s="47"/>
      <c r="D21" s="55">
        <f t="shared" si="3"/>
        <v>0</v>
      </c>
      <c r="E21" s="88"/>
      <c r="F21" s="184">
        <v>0</v>
      </c>
      <c r="G21" s="184"/>
      <c r="H21" s="184">
        <v>0</v>
      </c>
      <c r="I21" s="47"/>
    </row>
    <row r="22" spans="1:9" x14ac:dyDescent="0.3">
      <c r="A22" s="47" t="s">
        <v>72</v>
      </c>
      <c r="B22" s="53">
        <f t="shared" si="2"/>
        <v>-1520</v>
      </c>
      <c r="C22" s="47"/>
      <c r="D22" s="55">
        <f t="shared" si="3"/>
        <v>-1402</v>
      </c>
      <c r="E22" s="88"/>
      <c r="F22" s="184">
        <v>-1520000000</v>
      </c>
      <c r="G22" s="184"/>
      <c r="H22" s="184">
        <v>-1402000000</v>
      </c>
      <c r="I22" s="47"/>
    </row>
    <row r="23" spans="1:9" hidden="1" x14ac:dyDescent="0.3">
      <c r="A23" s="47" t="s">
        <v>195</v>
      </c>
      <c r="B23" s="53">
        <f t="shared" si="2"/>
        <v>0</v>
      </c>
      <c r="C23" s="47"/>
      <c r="D23" s="55">
        <f t="shared" si="3"/>
        <v>0</v>
      </c>
      <c r="E23" s="88"/>
      <c r="F23" s="184">
        <v>0</v>
      </c>
      <c r="G23" s="184"/>
      <c r="H23" s="184">
        <v>0</v>
      </c>
      <c r="I23" s="47"/>
    </row>
    <row r="24" spans="1:9" x14ac:dyDescent="0.3">
      <c r="A24" s="47" t="s">
        <v>152</v>
      </c>
      <c r="B24" s="53">
        <f t="shared" si="2"/>
        <v>0</v>
      </c>
      <c r="C24" s="47"/>
      <c r="D24" s="55">
        <f t="shared" si="3"/>
        <v>1</v>
      </c>
      <c r="E24" s="88"/>
      <c r="F24" s="184">
        <v>0</v>
      </c>
      <c r="G24" s="184"/>
      <c r="H24" s="184">
        <v>1000000</v>
      </c>
      <c r="I24" s="47"/>
    </row>
    <row r="25" spans="1:9" x14ac:dyDescent="0.3">
      <c r="A25" s="47" t="s">
        <v>153</v>
      </c>
      <c r="B25" s="53">
        <f t="shared" ref="B25:B26" si="4">F25/1000000</f>
        <v>-7</v>
      </c>
      <c r="C25" s="47"/>
      <c r="D25" s="55">
        <f t="shared" ref="D25:D26" si="5">H25/1000000</f>
        <v>-4</v>
      </c>
      <c r="E25" s="88"/>
      <c r="F25" s="184">
        <v>-7000000</v>
      </c>
      <c r="G25" s="184"/>
      <c r="H25" s="184">
        <v>-4000000</v>
      </c>
      <c r="I25" s="47"/>
    </row>
    <row r="26" spans="1:9" x14ac:dyDescent="0.3">
      <c r="A26" s="47" t="s">
        <v>162</v>
      </c>
      <c r="B26" s="53">
        <f t="shared" si="4"/>
        <v>-1845</v>
      </c>
      <c r="C26" s="47"/>
      <c r="D26" s="55">
        <f t="shared" si="5"/>
        <v>-2350</v>
      </c>
      <c r="E26" s="88"/>
      <c r="F26" s="184">
        <v>-1845000000</v>
      </c>
      <c r="G26" s="184"/>
      <c r="H26" s="184">
        <v>-2350000000</v>
      </c>
      <c r="I26" s="47"/>
    </row>
    <row r="27" spans="1:9" x14ac:dyDescent="0.3">
      <c r="A27" s="47" t="s">
        <v>161</v>
      </c>
      <c r="B27" s="53">
        <f t="shared" si="2"/>
        <v>1725</v>
      </c>
      <c r="C27" s="47"/>
      <c r="D27" s="52">
        <f t="shared" si="3"/>
        <v>367</v>
      </c>
      <c r="E27" s="85"/>
      <c r="F27" s="184">
        <v>1725000000</v>
      </c>
      <c r="G27" s="184"/>
      <c r="H27" s="184">
        <v>367000000</v>
      </c>
      <c r="I27" s="47"/>
    </row>
    <row r="28" spans="1:9" hidden="1" x14ac:dyDescent="0.3">
      <c r="A28" s="47" t="s">
        <v>73</v>
      </c>
      <c r="B28" s="51">
        <f t="shared" si="2"/>
        <v>0</v>
      </c>
      <c r="C28" s="47"/>
      <c r="D28" s="52">
        <f t="shared" si="3"/>
        <v>0</v>
      </c>
      <c r="E28" s="85"/>
      <c r="F28" s="184">
        <v>0</v>
      </c>
      <c r="G28" s="184"/>
      <c r="H28" s="184">
        <v>0</v>
      </c>
      <c r="I28" s="47"/>
    </row>
    <row r="29" spans="1:9" hidden="1" x14ac:dyDescent="0.3">
      <c r="A29" s="47" t="s">
        <v>149</v>
      </c>
      <c r="B29" s="51"/>
      <c r="C29" s="47"/>
      <c r="D29" s="52"/>
      <c r="E29" s="85"/>
      <c r="F29" s="184">
        <v>0</v>
      </c>
      <c r="G29" s="184"/>
      <c r="H29" s="184">
        <v>0</v>
      </c>
      <c r="I29" s="47"/>
    </row>
    <row r="30" spans="1:9" x14ac:dyDescent="0.3">
      <c r="A30" s="47" t="s">
        <v>74</v>
      </c>
      <c r="B30" s="74">
        <f t="shared" si="2"/>
        <v>0</v>
      </c>
      <c r="C30" s="47"/>
      <c r="D30" s="76">
        <f t="shared" si="3"/>
        <v>4</v>
      </c>
      <c r="E30" s="95"/>
      <c r="F30" s="184">
        <v>0</v>
      </c>
      <c r="G30" s="184"/>
      <c r="H30" s="184">
        <v>4000000</v>
      </c>
      <c r="I30" s="47"/>
    </row>
    <row r="31" spans="1:9" ht="3.75" customHeight="1" x14ac:dyDescent="0.3">
      <c r="A31" s="47"/>
      <c r="B31" s="51"/>
      <c r="C31" s="47"/>
      <c r="D31" s="52"/>
      <c r="E31" s="85"/>
      <c r="F31" s="184"/>
      <c r="G31" s="184"/>
      <c r="H31" s="184"/>
      <c r="I31" s="47"/>
    </row>
    <row r="32" spans="1:9" ht="3.75" customHeight="1" x14ac:dyDescent="0.3">
      <c r="A32" s="47"/>
      <c r="B32" s="51"/>
      <c r="C32" s="47"/>
      <c r="D32" s="52"/>
      <c r="E32" s="85"/>
      <c r="F32" s="184"/>
      <c r="G32" s="184"/>
      <c r="H32" s="184"/>
      <c r="I32" s="47"/>
    </row>
    <row r="33" spans="1:9" x14ac:dyDescent="0.3">
      <c r="A33" s="89" t="s">
        <v>75</v>
      </c>
      <c r="B33" s="90">
        <f>F33/1000000</f>
        <v>-1907</v>
      </c>
      <c r="C33" s="91"/>
      <c r="D33" s="92">
        <f>H33/1000000</f>
        <v>-3481</v>
      </c>
      <c r="E33" s="93"/>
      <c r="F33" s="184">
        <v>-1907000000</v>
      </c>
      <c r="G33" s="184"/>
      <c r="H33" s="184">
        <v>-3481000000</v>
      </c>
      <c r="I33" s="47"/>
    </row>
    <row r="34" spans="1:9" ht="3.75" customHeight="1" x14ac:dyDescent="0.3">
      <c r="A34" s="47"/>
      <c r="B34" s="53"/>
      <c r="C34" s="47"/>
      <c r="D34" s="55"/>
      <c r="E34" s="88"/>
      <c r="F34" s="184"/>
      <c r="G34" s="184"/>
      <c r="H34" s="184"/>
      <c r="I34" s="47"/>
    </row>
    <row r="35" spans="1:9" ht="3.75" customHeight="1" x14ac:dyDescent="0.3">
      <c r="A35" s="47"/>
      <c r="B35" s="53"/>
      <c r="C35" s="47"/>
      <c r="D35" s="55"/>
      <c r="E35" s="88"/>
      <c r="F35" s="184"/>
      <c r="G35" s="184"/>
      <c r="H35" s="184"/>
      <c r="I35" s="47"/>
    </row>
    <row r="36" spans="1:9" x14ac:dyDescent="0.3">
      <c r="A36" s="47" t="s">
        <v>76</v>
      </c>
      <c r="B36" s="96">
        <f t="shared" ref="B36:B41" si="6">F36/1000000</f>
        <v>-4477</v>
      </c>
      <c r="C36" s="47"/>
      <c r="D36" s="97">
        <f t="shared" ref="D36:D41" si="7">H36/1000000</f>
        <v>-2960</v>
      </c>
      <c r="E36" s="88"/>
      <c r="F36" s="184">
        <v>-4477000000</v>
      </c>
      <c r="G36" s="184"/>
      <c r="H36" s="184">
        <v>-2960000000</v>
      </c>
      <c r="I36" s="47"/>
    </row>
    <row r="37" spans="1:9" x14ac:dyDescent="0.3">
      <c r="A37" s="47" t="s">
        <v>77</v>
      </c>
      <c r="B37" s="96">
        <f t="shared" si="6"/>
        <v>-15690</v>
      </c>
      <c r="C37" s="47"/>
      <c r="D37" s="97">
        <f t="shared" si="7"/>
        <v>-13495</v>
      </c>
      <c r="E37" s="88"/>
      <c r="F37" s="184">
        <v>-15690000000</v>
      </c>
      <c r="G37" s="184"/>
      <c r="H37" s="184">
        <v>-13495000000</v>
      </c>
      <c r="I37" s="47"/>
    </row>
    <row r="38" spans="1:9" x14ac:dyDescent="0.3">
      <c r="A38" s="47" t="s">
        <v>173</v>
      </c>
      <c r="B38" s="96">
        <f t="shared" si="6"/>
        <v>11120</v>
      </c>
      <c r="C38" s="47"/>
      <c r="D38" s="97">
        <f t="shared" si="7"/>
        <v>0</v>
      </c>
      <c r="E38" s="88"/>
      <c r="F38" s="184">
        <v>11120000000</v>
      </c>
      <c r="G38" s="184"/>
      <c r="H38" s="184">
        <v>0</v>
      </c>
      <c r="I38" s="47"/>
    </row>
    <row r="39" spans="1:9" x14ac:dyDescent="0.3">
      <c r="A39" s="47" t="s">
        <v>154</v>
      </c>
      <c r="B39" s="96">
        <f t="shared" si="6"/>
        <v>30</v>
      </c>
      <c r="C39" s="47"/>
      <c r="D39" s="97">
        <f t="shared" si="7"/>
        <v>0</v>
      </c>
      <c r="E39" s="88"/>
      <c r="F39" s="184">
        <v>30000000</v>
      </c>
      <c r="G39" s="184"/>
      <c r="H39" s="184">
        <v>0</v>
      </c>
      <c r="I39" s="47"/>
    </row>
    <row r="40" spans="1:9" x14ac:dyDescent="0.3">
      <c r="A40" s="47" t="s">
        <v>155</v>
      </c>
      <c r="B40" s="96">
        <f t="shared" si="6"/>
        <v>-12855</v>
      </c>
      <c r="C40" s="47"/>
      <c r="D40" s="52">
        <f t="shared" si="7"/>
        <v>-349</v>
      </c>
      <c r="E40" s="85"/>
      <c r="F40" s="184">
        <v>-12855000000</v>
      </c>
      <c r="G40" s="184"/>
      <c r="H40" s="184">
        <v>-349000000</v>
      </c>
      <c r="I40" s="47"/>
    </row>
    <row r="41" spans="1:9" x14ac:dyDescent="0.3">
      <c r="A41" s="47" t="s">
        <v>163</v>
      </c>
      <c r="B41" s="96">
        <f t="shared" si="6"/>
        <v>2737</v>
      </c>
      <c r="C41" s="47"/>
      <c r="D41" s="97">
        <f t="shared" si="7"/>
        <v>2329</v>
      </c>
      <c r="E41" s="85"/>
      <c r="F41" s="184">
        <v>2737000000</v>
      </c>
      <c r="G41" s="184"/>
      <c r="H41" s="184">
        <v>2329000000</v>
      </c>
      <c r="I41" s="47"/>
    </row>
    <row r="42" spans="1:9" ht="3.6" customHeight="1" x14ac:dyDescent="0.3">
      <c r="A42" s="47"/>
      <c r="B42" s="96"/>
      <c r="C42" s="47"/>
      <c r="D42" s="52"/>
      <c r="E42" s="85"/>
      <c r="F42" s="184"/>
      <c r="G42" s="184"/>
      <c r="H42" s="184"/>
      <c r="I42" s="47"/>
    </row>
    <row r="43" spans="1:9" ht="3.75" customHeight="1" x14ac:dyDescent="0.3">
      <c r="A43" s="47"/>
      <c r="B43" s="46"/>
      <c r="C43" s="47"/>
      <c r="D43" s="45"/>
      <c r="E43" s="85"/>
      <c r="F43" s="184"/>
      <c r="G43" s="184"/>
      <c r="H43" s="184"/>
      <c r="I43" s="47"/>
    </row>
    <row r="44" spans="1:9" x14ac:dyDescent="0.3">
      <c r="A44" s="89" t="s">
        <v>78</v>
      </c>
      <c r="B44" s="90">
        <f>F44/1000000</f>
        <v>-19135</v>
      </c>
      <c r="C44" s="91"/>
      <c r="D44" s="92">
        <f>H44/1000000</f>
        <v>-14475</v>
      </c>
      <c r="E44" s="93"/>
      <c r="F44" s="184">
        <v>-19135000000</v>
      </c>
      <c r="G44" s="184"/>
      <c r="H44" s="184">
        <v>-14475000000</v>
      </c>
      <c r="I44" s="47"/>
    </row>
    <row r="45" spans="1:9" ht="3.75" customHeight="1" x14ac:dyDescent="0.3">
      <c r="A45" s="47"/>
      <c r="B45" s="96"/>
      <c r="C45" s="47"/>
      <c r="D45" s="97"/>
      <c r="E45" s="88"/>
      <c r="F45" s="184"/>
      <c r="G45" s="184"/>
      <c r="H45" s="184"/>
      <c r="I45" s="47"/>
    </row>
    <row r="46" spans="1:9" x14ac:dyDescent="0.3">
      <c r="A46" s="47"/>
      <c r="B46" s="96"/>
      <c r="C46" s="47"/>
      <c r="D46" s="97"/>
      <c r="E46" s="88"/>
      <c r="F46" s="184"/>
      <c r="G46" s="184"/>
      <c r="H46" s="184"/>
      <c r="I46" s="47"/>
    </row>
    <row r="47" spans="1:9" x14ac:dyDescent="0.3">
      <c r="A47" s="86" t="s">
        <v>79</v>
      </c>
      <c r="B47" s="201">
        <f>F47/1000000</f>
        <v>2544</v>
      </c>
      <c r="C47" s="86"/>
      <c r="D47" s="202">
        <f>H47/1000000</f>
        <v>-6701</v>
      </c>
      <c r="E47" s="88"/>
      <c r="F47" s="184">
        <v>2544000000</v>
      </c>
      <c r="G47" s="184"/>
      <c r="H47" s="184">
        <v>-6701000000</v>
      </c>
      <c r="I47" s="47"/>
    </row>
    <row r="48" spans="1:9" x14ac:dyDescent="0.3">
      <c r="A48" s="47"/>
      <c r="B48" s="46"/>
      <c r="C48" s="47"/>
      <c r="D48" s="45"/>
      <c r="E48" s="85"/>
      <c r="F48" s="184"/>
      <c r="G48" s="184"/>
      <c r="H48" s="184"/>
      <c r="I48" s="47"/>
    </row>
    <row r="49" spans="1:9" x14ac:dyDescent="0.3">
      <c r="A49" s="47" t="s">
        <v>80</v>
      </c>
      <c r="B49" s="96">
        <f>F49/1000000</f>
        <v>10719</v>
      </c>
      <c r="C49" s="47"/>
      <c r="D49" s="97">
        <f>H49/1000000</f>
        <v>12226</v>
      </c>
      <c r="E49" s="88"/>
      <c r="F49" s="184">
        <v>10719000000</v>
      </c>
      <c r="G49" s="184"/>
      <c r="H49" s="184">
        <v>12226000000</v>
      </c>
      <c r="I49" s="47"/>
    </row>
    <row r="50" spans="1:9" hidden="1" x14ac:dyDescent="0.3">
      <c r="A50" s="47"/>
      <c r="B50" s="96"/>
      <c r="C50" s="47"/>
      <c r="D50" s="97"/>
      <c r="E50" s="88"/>
      <c r="F50" s="184">
        <v>0</v>
      </c>
      <c r="G50" s="184"/>
      <c r="H50" s="184">
        <v>0</v>
      </c>
      <c r="I50" s="47"/>
    </row>
    <row r="51" spans="1:9" x14ac:dyDescent="0.3">
      <c r="A51" s="98" t="s">
        <v>81</v>
      </c>
      <c r="B51" s="74">
        <f>F51/1000000</f>
        <v>-55</v>
      </c>
      <c r="C51" s="98"/>
      <c r="D51" s="76">
        <f>H51/1000000</f>
        <v>154</v>
      </c>
      <c r="E51" s="95"/>
      <c r="F51" s="184">
        <v>-55000000</v>
      </c>
      <c r="G51" s="184"/>
      <c r="H51" s="184">
        <v>154000000</v>
      </c>
      <c r="I51" s="47"/>
    </row>
    <row r="52" spans="1:9" ht="6" customHeight="1" x14ac:dyDescent="0.3">
      <c r="A52" s="47"/>
      <c r="B52" s="96"/>
      <c r="C52" s="47"/>
      <c r="D52" s="97"/>
      <c r="E52" s="85"/>
      <c r="F52" s="184"/>
      <c r="G52" s="184"/>
      <c r="H52" s="184"/>
      <c r="I52" s="47"/>
    </row>
    <row r="53" spans="1:9" ht="5.25" customHeight="1" x14ac:dyDescent="0.3">
      <c r="A53" s="47"/>
      <c r="B53" s="46"/>
      <c r="C53" s="47"/>
      <c r="D53" s="45"/>
      <c r="E53" s="85"/>
      <c r="F53" s="184"/>
      <c r="G53" s="184"/>
      <c r="H53" s="184"/>
      <c r="I53" s="47"/>
    </row>
    <row r="54" spans="1:9" x14ac:dyDescent="0.3">
      <c r="A54" s="89" t="s">
        <v>148</v>
      </c>
      <c r="B54" s="90">
        <f>F54/1000000</f>
        <v>13208</v>
      </c>
      <c r="C54" s="91"/>
      <c r="D54" s="92">
        <f>H54/1000000</f>
        <v>5679</v>
      </c>
      <c r="E54" s="93"/>
      <c r="F54" s="184">
        <v>13208000000</v>
      </c>
      <c r="G54" s="184"/>
      <c r="H54" s="184">
        <v>5679000000</v>
      </c>
      <c r="I54" s="47"/>
    </row>
    <row r="55" spans="1:9" x14ac:dyDescent="0.3">
      <c r="F55" s="148"/>
      <c r="G55" s="148"/>
      <c r="H55" s="148"/>
      <c r="I55" s="47"/>
    </row>
    <row r="56" spans="1:9" x14ac:dyDescent="0.3">
      <c r="F56" s="148"/>
      <c r="G56" s="148"/>
      <c r="H56" s="148"/>
      <c r="I56" s="47"/>
    </row>
    <row r="57" spans="1:9" x14ac:dyDescent="0.3">
      <c r="F57" s="148"/>
      <c r="G57" s="148"/>
      <c r="H57" s="148"/>
      <c r="I57" s="47"/>
    </row>
    <row r="58" spans="1:9" x14ac:dyDescent="0.3">
      <c r="G58" s="47"/>
      <c r="I58" s="47"/>
    </row>
    <row r="59" spans="1:9" x14ac:dyDescent="0.3">
      <c r="G59" s="47"/>
      <c r="I59" s="47"/>
    </row>
    <row r="60" spans="1:9" x14ac:dyDescent="0.3">
      <c r="G60" s="47"/>
      <c r="I60" s="47"/>
    </row>
    <row r="61" spans="1:9" x14ac:dyDescent="0.3">
      <c r="G61" s="47"/>
      <c r="I61" s="47"/>
    </row>
    <row r="62" spans="1:9" x14ac:dyDescent="0.3">
      <c r="G62" s="47"/>
      <c r="I62" s="47"/>
    </row>
    <row r="63" spans="1:9" x14ac:dyDescent="0.3">
      <c r="G63" s="47"/>
      <c r="I63" s="47"/>
    </row>
  </sheetData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DC32E-DA99-44F2-B2BC-5553392CB7D9}">
  <sheetPr>
    <pageSetUpPr fitToPage="1"/>
  </sheetPr>
  <dimension ref="A2:H59"/>
  <sheetViews>
    <sheetView tabSelected="1" workbookViewId="0">
      <selection activeCell="S15" sqref="S15"/>
    </sheetView>
  </sheetViews>
  <sheetFormatPr defaultColWidth="9.25" defaultRowHeight="15" x14ac:dyDescent="0.3"/>
  <cols>
    <col min="1" max="1" width="40.25" style="43" customWidth="1"/>
    <col min="2" max="2" width="11.25" style="43" customWidth="1"/>
    <col min="3" max="3" width="2.125" style="43" customWidth="1"/>
    <col min="4" max="4" width="10.875" style="43" customWidth="1"/>
    <col min="5" max="5" width="9.25" style="43"/>
    <col min="6" max="6" width="16.625" style="43" hidden="1" customWidth="1"/>
    <col min="7" max="8" width="0" style="43" hidden="1" customWidth="1"/>
    <col min="9" max="11" width="9.25" style="43"/>
    <col min="12" max="18" width="0" style="43" hidden="1" customWidth="1"/>
    <col min="19" max="16384" width="9.25" style="43"/>
  </cols>
  <sheetData>
    <row r="2" spans="1:8" x14ac:dyDescent="0.3">
      <c r="A2" s="43" t="s">
        <v>43</v>
      </c>
      <c r="B2" s="99" t="s">
        <v>194</v>
      </c>
      <c r="D2" s="100" t="s">
        <v>193</v>
      </c>
      <c r="F2" s="99"/>
    </row>
    <row r="3" spans="1:8" x14ac:dyDescent="0.3">
      <c r="B3" s="51"/>
      <c r="F3" s="51"/>
    </row>
    <row r="4" spans="1:8" x14ac:dyDescent="0.3">
      <c r="B4" s="51"/>
      <c r="F4" s="51"/>
    </row>
    <row r="5" spans="1:8" x14ac:dyDescent="0.3">
      <c r="B5" s="51"/>
      <c r="F5" s="51"/>
    </row>
    <row r="6" spans="1:8" x14ac:dyDescent="0.3">
      <c r="B6" s="51"/>
      <c r="F6" s="51"/>
    </row>
    <row r="7" spans="1:8" x14ac:dyDescent="0.3">
      <c r="A7" s="43" t="s">
        <v>82</v>
      </c>
      <c r="B7" s="53">
        <f t="shared" ref="B7:D12" si="0">F7/1000000</f>
        <v>43344</v>
      </c>
      <c r="D7" s="55">
        <f t="shared" si="0"/>
        <v>43171</v>
      </c>
      <c r="F7" s="184">
        <v>43344000000</v>
      </c>
      <c r="H7" s="184">
        <v>43171000000</v>
      </c>
    </row>
    <row r="8" spans="1:8" x14ac:dyDescent="0.3">
      <c r="A8" s="43" t="s">
        <v>83</v>
      </c>
      <c r="B8" s="53">
        <f t="shared" si="0"/>
        <v>56399</v>
      </c>
      <c r="D8" s="55">
        <f t="shared" si="0"/>
        <v>55362</v>
      </c>
      <c r="F8" s="184">
        <v>56399000000</v>
      </c>
      <c r="H8" s="184">
        <v>55362000000</v>
      </c>
    </row>
    <row r="9" spans="1:8" x14ac:dyDescent="0.3">
      <c r="A9" s="43" t="s">
        <v>84</v>
      </c>
      <c r="B9" s="51">
        <f t="shared" si="0"/>
        <v>466</v>
      </c>
      <c r="D9" s="52">
        <f t="shared" si="0"/>
        <v>525</v>
      </c>
      <c r="F9" s="184">
        <v>466000000</v>
      </c>
      <c r="H9" s="184">
        <v>525000000</v>
      </c>
    </row>
    <row r="10" spans="1:8" x14ac:dyDescent="0.3">
      <c r="A10" s="43" t="s">
        <v>85</v>
      </c>
      <c r="B10" s="53">
        <f t="shared" si="0"/>
        <v>9338</v>
      </c>
      <c r="D10" s="55">
        <f t="shared" si="0"/>
        <v>8672</v>
      </c>
      <c r="F10" s="184">
        <v>9338000000</v>
      </c>
      <c r="H10" s="184">
        <v>8672000000</v>
      </c>
    </row>
    <row r="11" spans="1:8" x14ac:dyDescent="0.3">
      <c r="A11" s="47" t="s">
        <v>91</v>
      </c>
      <c r="B11" s="53">
        <f t="shared" si="0"/>
        <v>239</v>
      </c>
      <c r="D11" s="55">
        <f t="shared" si="0"/>
        <v>267</v>
      </c>
      <c r="F11" s="184">
        <v>239000000</v>
      </c>
      <c r="H11" s="184">
        <v>267000000</v>
      </c>
    </row>
    <row r="12" spans="1:8" x14ac:dyDescent="0.3">
      <c r="A12" s="43" t="s">
        <v>86</v>
      </c>
      <c r="B12" s="53">
        <f t="shared" si="0"/>
        <v>813</v>
      </c>
      <c r="D12" s="55">
        <f t="shared" si="0"/>
        <v>916</v>
      </c>
      <c r="F12" s="184">
        <v>813000000</v>
      </c>
      <c r="H12" s="184">
        <v>916000000</v>
      </c>
    </row>
    <row r="13" spans="1:8" ht="3.75" customHeight="1" x14ac:dyDescent="0.3">
      <c r="B13" s="51"/>
      <c r="D13" s="52"/>
      <c r="F13" s="184"/>
      <c r="H13" s="184"/>
    </row>
    <row r="14" spans="1:8" ht="3.75" customHeight="1" x14ac:dyDescent="0.3">
      <c r="B14" s="51"/>
      <c r="D14" s="52"/>
      <c r="F14" s="184"/>
      <c r="H14" s="184"/>
    </row>
    <row r="15" spans="1:8" x14ac:dyDescent="0.3">
      <c r="A15" s="101" t="s">
        <v>87</v>
      </c>
      <c r="B15" s="102">
        <f>F15/1000000</f>
        <v>110599</v>
      </c>
      <c r="C15" s="101"/>
      <c r="D15" s="165">
        <f>H15/1000000</f>
        <v>108913</v>
      </c>
      <c r="F15" s="184">
        <v>110599000000</v>
      </c>
      <c r="H15" s="184">
        <v>108913000000</v>
      </c>
    </row>
    <row r="16" spans="1:8" x14ac:dyDescent="0.3">
      <c r="B16" s="51"/>
      <c r="D16" s="52"/>
      <c r="F16" s="184"/>
      <c r="H16" s="184"/>
    </row>
    <row r="17" spans="1:8" x14ac:dyDescent="0.3">
      <c r="A17" s="43" t="s">
        <v>88</v>
      </c>
      <c r="B17" s="53">
        <f t="shared" ref="B17:D23" si="1">F17/1000000</f>
        <v>20289</v>
      </c>
      <c r="D17" s="55">
        <f t="shared" si="1"/>
        <v>19621</v>
      </c>
      <c r="F17" s="184">
        <v>20289000000</v>
      </c>
      <c r="H17" s="184">
        <v>19621000000</v>
      </c>
    </row>
    <row r="18" spans="1:8" x14ac:dyDescent="0.3">
      <c r="A18" s="43" t="s">
        <v>89</v>
      </c>
      <c r="B18" s="53">
        <f t="shared" si="1"/>
        <v>36241</v>
      </c>
      <c r="D18" s="55">
        <f t="shared" si="1"/>
        <v>40643</v>
      </c>
      <c r="F18" s="184">
        <v>36241000000</v>
      </c>
      <c r="H18" s="184">
        <v>40643000000</v>
      </c>
    </row>
    <row r="19" spans="1:8" x14ac:dyDescent="0.3">
      <c r="A19" s="43" t="s">
        <v>90</v>
      </c>
      <c r="B19" s="51">
        <f t="shared" si="1"/>
        <v>3101</v>
      </c>
      <c r="D19" s="52">
        <f t="shared" si="1"/>
        <v>1119</v>
      </c>
      <c r="F19" s="184">
        <v>3101000000</v>
      </c>
      <c r="H19" s="184">
        <v>1119000000</v>
      </c>
    </row>
    <row r="20" spans="1:8" x14ac:dyDescent="0.3">
      <c r="A20" s="43" t="s">
        <v>91</v>
      </c>
      <c r="B20" s="53">
        <f t="shared" si="1"/>
        <v>4824</v>
      </c>
      <c r="D20" s="55">
        <f t="shared" si="1"/>
        <v>5037</v>
      </c>
      <c r="F20" s="184">
        <v>4824000000</v>
      </c>
      <c r="H20" s="184">
        <v>5037000000</v>
      </c>
    </row>
    <row r="21" spans="1:8" x14ac:dyDescent="0.3">
      <c r="A21" s="43" t="s">
        <v>158</v>
      </c>
      <c r="B21" s="53">
        <f t="shared" si="1"/>
        <v>6752</v>
      </c>
      <c r="D21" s="55">
        <f t="shared" si="1"/>
        <v>6765</v>
      </c>
      <c r="F21" s="184">
        <v>6752000000</v>
      </c>
      <c r="H21" s="184">
        <v>6765000000</v>
      </c>
    </row>
    <row r="22" spans="1:8" x14ac:dyDescent="0.3">
      <c r="A22" s="43" t="s">
        <v>92</v>
      </c>
      <c r="B22" s="53">
        <f t="shared" si="1"/>
        <v>1936</v>
      </c>
      <c r="D22" s="55">
        <f t="shared" si="1"/>
        <v>1690</v>
      </c>
      <c r="F22" s="184">
        <v>1936000000</v>
      </c>
      <c r="H22" s="184">
        <v>1690000000</v>
      </c>
    </row>
    <row r="23" spans="1:8" x14ac:dyDescent="0.3">
      <c r="A23" s="43" t="s">
        <v>93</v>
      </c>
      <c r="B23" s="53">
        <f t="shared" si="1"/>
        <v>13394</v>
      </c>
      <c r="D23" s="55">
        <f t="shared" si="1"/>
        <v>10720</v>
      </c>
      <c r="F23" s="184">
        <v>13394000000</v>
      </c>
      <c r="H23" s="184">
        <v>10720000000</v>
      </c>
    </row>
    <row r="24" spans="1:8" ht="8.25" customHeight="1" x14ac:dyDescent="0.3">
      <c r="B24" s="51"/>
      <c r="D24" s="52"/>
      <c r="F24" s="184"/>
      <c r="H24" s="184"/>
    </row>
    <row r="25" spans="1:8" x14ac:dyDescent="0.3">
      <c r="A25" s="101" t="s">
        <v>94</v>
      </c>
      <c r="B25" s="102">
        <f>F25/1000000</f>
        <v>86537</v>
      </c>
      <c r="C25" s="101"/>
      <c r="D25" s="165">
        <f>H25/1000000</f>
        <v>85595</v>
      </c>
      <c r="F25" s="184">
        <v>86537000000</v>
      </c>
      <c r="H25" s="184">
        <v>85595000000</v>
      </c>
    </row>
    <row r="26" spans="1:8" x14ac:dyDescent="0.3">
      <c r="A26" s="104" t="s">
        <v>95</v>
      </c>
      <c r="B26" s="105">
        <f>F26/1000000</f>
        <v>197136</v>
      </c>
      <c r="C26" s="104"/>
      <c r="D26" s="197">
        <f>H26/1000000</f>
        <v>194508</v>
      </c>
      <c r="F26" s="184">
        <v>197136000000</v>
      </c>
      <c r="H26" s="184">
        <v>194508000000</v>
      </c>
    </row>
    <row r="27" spans="1:8" x14ac:dyDescent="0.3">
      <c r="B27" s="51"/>
      <c r="D27" s="52"/>
      <c r="F27" s="184"/>
      <c r="H27" s="184"/>
    </row>
    <row r="28" spans="1:8" x14ac:dyDescent="0.3">
      <c r="A28" s="43" t="s">
        <v>96</v>
      </c>
      <c r="B28" s="51"/>
      <c r="D28" s="52"/>
      <c r="F28" s="184"/>
      <c r="H28" s="184"/>
    </row>
    <row r="29" spans="1:8" x14ac:dyDescent="0.3">
      <c r="B29" s="51"/>
      <c r="D29" s="52"/>
      <c r="F29" s="184"/>
      <c r="H29" s="184"/>
    </row>
    <row r="30" spans="1:8" x14ac:dyDescent="0.3">
      <c r="A30" s="43" t="s">
        <v>97</v>
      </c>
      <c r="B30" s="51">
        <f>F30/1000000</f>
        <v>462</v>
      </c>
      <c r="D30" s="52">
        <f>H30/1000000</f>
        <v>462</v>
      </c>
      <c r="F30" s="184">
        <v>462000000</v>
      </c>
      <c r="H30" s="184">
        <v>462000000</v>
      </c>
    </row>
    <row r="31" spans="1:8" x14ac:dyDescent="0.3">
      <c r="A31" s="43" t="s">
        <v>98</v>
      </c>
      <c r="B31" s="51">
        <f>F31/1000000</f>
        <v>-7</v>
      </c>
      <c r="D31" s="52">
        <f>H31/1000000</f>
        <v>-6</v>
      </c>
      <c r="F31" s="184">
        <v>-7000000</v>
      </c>
      <c r="H31" s="184">
        <v>-6000000</v>
      </c>
    </row>
    <row r="32" spans="1:8" x14ac:dyDescent="0.3">
      <c r="A32" s="43" t="s">
        <v>99</v>
      </c>
      <c r="B32" s="53">
        <f>F32/1000000</f>
        <v>66612</v>
      </c>
      <c r="D32" s="55">
        <f>H32/1000000</f>
        <v>72004</v>
      </c>
      <c r="F32" s="184">
        <v>66612000000</v>
      </c>
      <c r="H32" s="184">
        <v>72004000000</v>
      </c>
    </row>
    <row r="33" spans="1:8" x14ac:dyDescent="0.3">
      <c r="A33" s="43" t="s">
        <v>100</v>
      </c>
      <c r="B33" s="53">
        <f>F33/1000000</f>
        <v>-517</v>
      </c>
      <c r="D33" s="55">
        <f>H33/1000000</f>
        <v>-1714</v>
      </c>
      <c r="F33" s="184">
        <v>-517000000</v>
      </c>
      <c r="H33" s="184">
        <v>-1714000000</v>
      </c>
    </row>
    <row r="34" spans="1:8" ht="3.75" customHeight="1" x14ac:dyDescent="0.3">
      <c r="B34" s="51"/>
      <c r="D34" s="52"/>
      <c r="F34" s="184"/>
      <c r="H34" s="184"/>
    </row>
    <row r="35" spans="1:8" ht="3.75" customHeight="1" x14ac:dyDescent="0.3">
      <c r="B35" s="51"/>
      <c r="D35" s="52"/>
      <c r="F35" s="184"/>
      <c r="H35" s="184"/>
    </row>
    <row r="36" spans="1:8" x14ac:dyDescent="0.3">
      <c r="A36" s="101" t="s">
        <v>101</v>
      </c>
      <c r="B36" s="102">
        <f>F36/1000000</f>
        <v>66550</v>
      </c>
      <c r="C36" s="101"/>
      <c r="D36" s="165">
        <f>H36/1000000</f>
        <v>70746</v>
      </c>
      <c r="F36" s="184">
        <v>66550000000</v>
      </c>
      <c r="H36" s="184">
        <v>70746000000</v>
      </c>
    </row>
    <row r="37" spans="1:8" x14ac:dyDescent="0.3">
      <c r="B37" s="51"/>
      <c r="D37" s="52"/>
      <c r="F37" s="184"/>
      <c r="H37" s="184"/>
    </row>
    <row r="38" spans="1:8" x14ac:dyDescent="0.3">
      <c r="A38" s="43" t="s">
        <v>102</v>
      </c>
      <c r="B38" s="53">
        <f>F38/1000000</f>
        <v>24084</v>
      </c>
      <c r="D38" s="55">
        <f>H38/1000000</f>
        <v>12961</v>
      </c>
      <c r="F38" s="184">
        <v>24084000000</v>
      </c>
      <c r="H38" s="184">
        <v>12961000000</v>
      </c>
    </row>
    <row r="39" spans="1:8" x14ac:dyDescent="0.3">
      <c r="A39" s="43" t="s">
        <v>103</v>
      </c>
      <c r="B39" s="53">
        <f>F39/1000000</f>
        <v>5305</v>
      </c>
      <c r="D39" s="55">
        <f>H39/1000000</f>
        <v>5271</v>
      </c>
      <c r="F39" s="184">
        <v>5305000000</v>
      </c>
      <c r="H39" s="184">
        <v>5271000000</v>
      </c>
    </row>
    <row r="40" spans="1:8" x14ac:dyDescent="0.3">
      <c r="A40" s="43" t="s">
        <v>104</v>
      </c>
      <c r="B40" s="53">
        <f>F40/1000000</f>
        <v>950</v>
      </c>
      <c r="D40" s="55">
        <f>H40/1000000</f>
        <v>1280</v>
      </c>
      <c r="F40" s="184">
        <v>950000000</v>
      </c>
      <c r="H40" s="184">
        <v>1280000000</v>
      </c>
    </row>
    <row r="41" spans="1:8" x14ac:dyDescent="0.3">
      <c r="A41" s="43" t="s">
        <v>109</v>
      </c>
      <c r="B41" s="53">
        <f>F41/1000000</f>
        <v>257</v>
      </c>
      <c r="D41" s="55">
        <f>H41/1000000</f>
        <v>360</v>
      </c>
      <c r="F41" s="184">
        <v>257000000</v>
      </c>
      <c r="H41" s="184">
        <v>360000000</v>
      </c>
    </row>
    <row r="42" spans="1:8" x14ac:dyDescent="0.3">
      <c r="A42" s="43" t="s">
        <v>105</v>
      </c>
      <c r="B42" s="53">
        <f>F42/1000000</f>
        <v>4388</v>
      </c>
      <c r="D42" s="55">
        <f>H42/1000000</f>
        <v>4374</v>
      </c>
      <c r="F42" s="184">
        <v>4388000000</v>
      </c>
      <c r="H42" s="184">
        <v>4374000000</v>
      </c>
    </row>
    <row r="43" spans="1:8" ht="3.75" customHeight="1" x14ac:dyDescent="0.3">
      <c r="B43" s="51"/>
      <c r="D43" s="52"/>
      <c r="F43" s="184"/>
      <c r="H43" s="184"/>
    </row>
    <row r="44" spans="1:8" ht="3.75" customHeight="1" x14ac:dyDescent="0.3">
      <c r="B44" s="51"/>
      <c r="D44" s="52"/>
      <c r="F44" s="184"/>
      <c r="H44" s="184"/>
    </row>
    <row r="45" spans="1:8" x14ac:dyDescent="0.3">
      <c r="A45" s="101" t="s">
        <v>106</v>
      </c>
      <c r="B45" s="102">
        <f>F45/1000000</f>
        <v>34984</v>
      </c>
      <c r="C45" s="101"/>
      <c r="D45" s="165">
        <f>H45/1000000</f>
        <v>24246</v>
      </c>
      <c r="F45" s="184">
        <v>34984000000</v>
      </c>
      <c r="H45" s="184">
        <v>24246000000</v>
      </c>
    </row>
    <row r="46" spans="1:8" x14ac:dyDescent="0.3">
      <c r="B46" s="51"/>
      <c r="D46" s="52"/>
      <c r="F46" s="184"/>
      <c r="H46" s="184"/>
    </row>
    <row r="47" spans="1:8" x14ac:dyDescent="0.3">
      <c r="A47" s="43" t="s">
        <v>102</v>
      </c>
      <c r="B47" s="53">
        <f t="shared" ref="B47:D52" si="2">F47/1000000</f>
        <v>1396</v>
      </c>
      <c r="D47" s="55">
        <f t="shared" si="2"/>
        <v>13684</v>
      </c>
      <c r="F47" s="184">
        <v>1396000000</v>
      </c>
      <c r="H47" s="184">
        <v>13684000000</v>
      </c>
    </row>
    <row r="48" spans="1:8" x14ac:dyDescent="0.3">
      <c r="A48" s="43" t="s">
        <v>107</v>
      </c>
      <c r="B48" s="53">
        <f t="shared" si="2"/>
        <v>6679</v>
      </c>
      <c r="D48" s="55">
        <f t="shared" si="2"/>
        <v>8870</v>
      </c>
      <c r="F48" s="184">
        <v>6679000000</v>
      </c>
      <c r="H48" s="184">
        <v>8870000000</v>
      </c>
    </row>
    <row r="49" spans="1:8" x14ac:dyDescent="0.3">
      <c r="A49" s="43" t="s">
        <v>108</v>
      </c>
      <c r="B49" s="53">
        <f t="shared" si="2"/>
        <v>4606</v>
      </c>
      <c r="D49" s="55">
        <f t="shared" si="2"/>
        <v>3658</v>
      </c>
      <c r="F49" s="184">
        <v>4606000000</v>
      </c>
      <c r="H49" s="184">
        <v>3658000000</v>
      </c>
    </row>
    <row r="50" spans="1:8" x14ac:dyDescent="0.3">
      <c r="A50" s="43" t="s">
        <v>109</v>
      </c>
      <c r="B50" s="53">
        <f t="shared" si="2"/>
        <v>21831</v>
      </c>
      <c r="D50" s="55">
        <f t="shared" si="2"/>
        <v>19600</v>
      </c>
      <c r="F50" s="184">
        <v>21831000000</v>
      </c>
      <c r="H50" s="184">
        <v>19600000000</v>
      </c>
    </row>
    <row r="51" spans="1:8" x14ac:dyDescent="0.3">
      <c r="A51" s="43" t="s">
        <v>92</v>
      </c>
      <c r="B51" s="53">
        <f t="shared" si="2"/>
        <v>2286</v>
      </c>
      <c r="D51" s="55">
        <f t="shared" si="2"/>
        <v>2184</v>
      </c>
      <c r="F51" s="184">
        <v>2286000000</v>
      </c>
      <c r="H51" s="184">
        <v>2184000000</v>
      </c>
    </row>
    <row r="52" spans="1:8" x14ac:dyDescent="0.3">
      <c r="A52" s="43" t="s">
        <v>105</v>
      </c>
      <c r="B52" s="53">
        <f t="shared" si="2"/>
        <v>58804</v>
      </c>
      <c r="D52" s="55">
        <f t="shared" si="2"/>
        <v>51520</v>
      </c>
      <c r="F52" s="184">
        <v>58804000000</v>
      </c>
      <c r="H52" s="184">
        <v>51520000000</v>
      </c>
    </row>
    <row r="53" spans="1:8" ht="3.75" customHeight="1" x14ac:dyDescent="0.3">
      <c r="B53" s="51"/>
      <c r="D53" s="52"/>
      <c r="F53" s="184"/>
      <c r="H53" s="184"/>
    </row>
    <row r="54" spans="1:8" ht="3.75" customHeight="1" x14ac:dyDescent="0.3">
      <c r="B54" s="51"/>
      <c r="D54" s="52"/>
      <c r="F54" s="184"/>
      <c r="H54" s="184"/>
    </row>
    <row r="55" spans="1:8" x14ac:dyDescent="0.3">
      <c r="A55" s="101" t="s">
        <v>110</v>
      </c>
      <c r="B55" s="102">
        <f>F55/1000000</f>
        <v>95602</v>
      </c>
      <c r="C55" s="101"/>
      <c r="D55" s="165">
        <f>H55/1000000</f>
        <v>99516</v>
      </c>
      <c r="F55" s="184">
        <v>95602000000</v>
      </c>
      <c r="H55" s="184">
        <v>99516000000</v>
      </c>
    </row>
    <row r="56" spans="1:8" x14ac:dyDescent="0.3">
      <c r="A56" s="56"/>
      <c r="B56" s="106"/>
      <c r="C56" s="56"/>
      <c r="D56" s="198"/>
      <c r="F56" s="184"/>
      <c r="H56" s="184"/>
    </row>
    <row r="57" spans="1:8" x14ac:dyDescent="0.3">
      <c r="A57" s="101" t="s">
        <v>111</v>
      </c>
      <c r="B57" s="102">
        <f>F57/1000000</f>
        <v>130586</v>
      </c>
      <c r="C57" s="101"/>
      <c r="D57" s="165">
        <f>H57/1000000</f>
        <v>123762</v>
      </c>
      <c r="F57" s="184">
        <v>130586000000</v>
      </c>
      <c r="H57" s="184">
        <v>123762000000</v>
      </c>
    </row>
    <row r="58" spans="1:8" x14ac:dyDescent="0.3">
      <c r="A58" s="56"/>
      <c r="B58" s="106"/>
      <c r="C58" s="56"/>
      <c r="D58" s="198"/>
      <c r="F58" s="184"/>
      <c r="H58" s="184"/>
    </row>
    <row r="59" spans="1:8" x14ac:dyDescent="0.3">
      <c r="A59" s="101" t="s">
        <v>112</v>
      </c>
      <c r="B59" s="102">
        <f>F59/1000000</f>
        <v>197136</v>
      </c>
      <c r="C59" s="101"/>
      <c r="D59" s="165">
        <f>H59/1000000</f>
        <v>194508</v>
      </c>
      <c r="F59" s="184">
        <v>197136000000</v>
      </c>
      <c r="H59" s="184">
        <v>194508000000</v>
      </c>
    </row>
  </sheetData>
  <pageMargins left="0.7" right="0.7" top="0.75" bottom="0.75" header="0.3" footer="0.3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27214-9C30-48AA-BAC5-28990B0BC190}">
  <sheetPr>
    <pageSetUpPr fitToPage="1"/>
  </sheetPr>
  <dimension ref="A1:Q47"/>
  <sheetViews>
    <sheetView workbookViewId="0">
      <selection activeCell="H28" sqref="H1:N1048576"/>
    </sheetView>
  </sheetViews>
  <sheetFormatPr defaultColWidth="9.25" defaultRowHeight="15" x14ac:dyDescent="0.3"/>
  <cols>
    <col min="1" max="1" width="42.625" style="43" customWidth="1"/>
    <col min="2" max="2" width="9.25" style="43" customWidth="1"/>
    <col min="3" max="5" width="9.25" style="43"/>
    <col min="6" max="6" width="1" style="131" customWidth="1"/>
    <col min="7" max="7" width="9.25" style="43"/>
    <col min="8" max="8" width="0" style="43" hidden="1" customWidth="1"/>
    <col min="9" max="14" width="9.25" style="43" hidden="1" customWidth="1"/>
    <col min="15" max="18" width="9.25" style="43" customWidth="1"/>
    <col min="19" max="16384" width="9.25" style="43"/>
  </cols>
  <sheetData>
    <row r="1" spans="1:17" ht="12.75" customHeight="1" x14ac:dyDescent="0.3">
      <c r="A1" s="47"/>
      <c r="B1" s="47"/>
      <c r="C1" s="47"/>
      <c r="D1" s="47"/>
      <c r="E1" s="154"/>
      <c r="F1" s="107"/>
      <c r="G1" s="47"/>
    </row>
    <row r="2" spans="1:17" ht="30" x14ac:dyDescent="0.3">
      <c r="A2" s="108" t="s">
        <v>43</v>
      </c>
      <c r="B2" s="109" t="s">
        <v>97</v>
      </c>
      <c r="C2" s="109" t="s">
        <v>98</v>
      </c>
      <c r="D2" s="109" t="s">
        <v>99</v>
      </c>
      <c r="E2" s="109" t="s">
        <v>100</v>
      </c>
      <c r="F2" s="110"/>
      <c r="G2" s="111" t="s">
        <v>113</v>
      </c>
    </row>
    <row r="3" spans="1:17" ht="3.75" customHeight="1" x14ac:dyDescent="0.3">
      <c r="A3" s="47"/>
      <c r="B3" s="47"/>
      <c r="C3" s="47"/>
      <c r="D3" s="47"/>
      <c r="E3" s="47"/>
      <c r="F3" s="112"/>
      <c r="G3" s="113"/>
    </row>
    <row r="4" spans="1:17" ht="3.75" customHeight="1" x14ac:dyDescent="0.3">
      <c r="A4" s="47"/>
      <c r="B4" s="47"/>
      <c r="C4" s="47"/>
      <c r="D4" s="47"/>
      <c r="E4" s="47"/>
      <c r="F4" s="112"/>
      <c r="G4" s="113"/>
    </row>
    <row r="5" spans="1:17" x14ac:dyDescent="0.3">
      <c r="A5" s="114" t="s">
        <v>191</v>
      </c>
      <c r="B5" s="47"/>
      <c r="C5" s="47"/>
      <c r="D5" s="47"/>
      <c r="E5" s="47"/>
      <c r="F5" s="112"/>
      <c r="G5" s="113"/>
    </row>
    <row r="6" spans="1:17" x14ac:dyDescent="0.3">
      <c r="A6" s="47"/>
      <c r="B6" s="47"/>
      <c r="C6" s="47"/>
      <c r="D6" s="47"/>
      <c r="E6" s="47"/>
      <c r="F6" s="112"/>
      <c r="G6" s="113"/>
    </row>
    <row r="7" spans="1:17" x14ac:dyDescent="0.3">
      <c r="A7" s="47" t="s">
        <v>159</v>
      </c>
      <c r="B7" s="47">
        <f>I7/1000000</f>
        <v>462</v>
      </c>
      <c r="C7" s="47">
        <f>J7/1000000</f>
        <v>-6</v>
      </c>
      <c r="D7" s="115">
        <f>K7/1000000</f>
        <v>72004</v>
      </c>
      <c r="E7" s="115">
        <f>L7/1000000</f>
        <v>-1714</v>
      </c>
      <c r="F7" s="116"/>
      <c r="G7" s="117">
        <f>N7/1000000</f>
        <v>70746</v>
      </c>
      <c r="I7" s="184">
        <v>462000000</v>
      </c>
      <c r="J7" s="184">
        <v>-6000000</v>
      </c>
      <c r="K7" s="184">
        <v>72004000000</v>
      </c>
      <c r="L7" s="184">
        <v>-1714000000</v>
      </c>
      <c r="M7" s="184"/>
      <c r="N7" s="184">
        <v>70746000000</v>
      </c>
      <c r="O7" s="184"/>
      <c r="P7" s="184"/>
      <c r="Q7" s="184"/>
    </row>
    <row r="8" spans="1:17" x14ac:dyDescent="0.3">
      <c r="A8" s="47" t="s">
        <v>52</v>
      </c>
      <c r="B8" s="47"/>
      <c r="C8" s="47"/>
      <c r="D8" s="115">
        <f>K8/1000000</f>
        <v>14210</v>
      </c>
      <c r="E8" s="47"/>
      <c r="F8" s="118"/>
      <c r="G8" s="117">
        <f>N8/1000000</f>
        <v>14210</v>
      </c>
      <c r="I8" s="184"/>
      <c r="J8" s="184"/>
      <c r="K8" s="184">
        <v>14210000000</v>
      </c>
      <c r="L8" s="184"/>
      <c r="M8" s="184"/>
      <c r="N8" s="184">
        <v>14210000000</v>
      </c>
      <c r="O8" s="184"/>
      <c r="P8" s="184"/>
      <c r="Q8" s="184"/>
    </row>
    <row r="9" spans="1:17" x14ac:dyDescent="0.3">
      <c r="A9" s="108" t="s">
        <v>176</v>
      </c>
      <c r="B9" s="108"/>
      <c r="C9" s="108"/>
      <c r="D9" s="119">
        <f>K9/1000000</f>
        <v>325</v>
      </c>
      <c r="E9" s="119">
        <f>L9/1000000</f>
        <v>1197</v>
      </c>
      <c r="F9" s="120"/>
      <c r="G9" s="121">
        <f>N9/1000000</f>
        <v>1522</v>
      </c>
      <c r="I9" s="184"/>
      <c r="J9" s="184"/>
      <c r="K9" s="184">
        <v>325000000</v>
      </c>
      <c r="L9" s="184">
        <v>1197000000</v>
      </c>
      <c r="M9" s="184"/>
      <c r="N9" s="184">
        <v>1522000000</v>
      </c>
      <c r="O9" s="184"/>
      <c r="P9" s="184"/>
      <c r="Q9" s="184"/>
    </row>
    <row r="10" spans="1:17" ht="3.75" customHeight="1" x14ac:dyDescent="0.3">
      <c r="A10" s="47"/>
      <c r="B10" s="47"/>
      <c r="C10" s="47"/>
      <c r="D10" s="47"/>
      <c r="E10" s="47"/>
      <c r="F10" s="112"/>
      <c r="G10" s="113"/>
      <c r="I10" s="184"/>
      <c r="J10" s="184"/>
      <c r="K10" s="184"/>
      <c r="L10" s="184"/>
      <c r="M10" s="184"/>
      <c r="N10" s="184"/>
      <c r="O10" s="184"/>
      <c r="P10" s="184"/>
      <c r="Q10" s="184"/>
    </row>
    <row r="11" spans="1:17" ht="3.75" customHeight="1" x14ac:dyDescent="0.3">
      <c r="A11" s="47"/>
      <c r="B11" s="47"/>
      <c r="C11" s="47"/>
      <c r="D11" s="47"/>
      <c r="E11" s="47"/>
      <c r="F11" s="112"/>
      <c r="G11" s="113"/>
      <c r="I11" s="184"/>
      <c r="J11" s="184"/>
      <c r="K11" s="184"/>
      <c r="L11" s="184"/>
      <c r="M11" s="184"/>
      <c r="N11" s="184"/>
      <c r="O11" s="184"/>
      <c r="P11" s="184"/>
      <c r="Q11" s="184"/>
    </row>
    <row r="12" spans="1:17" x14ac:dyDescent="0.3">
      <c r="A12" s="47" t="s">
        <v>114</v>
      </c>
      <c r="B12" s="47"/>
      <c r="C12" s="47"/>
      <c r="D12" s="115">
        <f>K12/1000000</f>
        <v>14535</v>
      </c>
      <c r="E12" s="115">
        <f>L12/1000000</f>
        <v>1197</v>
      </c>
      <c r="F12" s="116"/>
      <c r="G12" s="117">
        <f>N12/1000000</f>
        <v>15732</v>
      </c>
      <c r="I12" s="184"/>
      <c r="J12" s="184"/>
      <c r="K12" s="184">
        <v>14535000000</v>
      </c>
      <c r="L12" s="184">
        <v>1197000000</v>
      </c>
      <c r="M12" s="184"/>
      <c r="N12" s="184">
        <v>15732000000</v>
      </c>
      <c r="O12" s="184"/>
      <c r="P12" s="184"/>
      <c r="Q12" s="184"/>
    </row>
    <row r="13" spans="1:17" ht="8.25" customHeight="1" x14ac:dyDescent="0.3">
      <c r="A13" s="47"/>
      <c r="B13" s="47"/>
      <c r="C13" s="47"/>
      <c r="D13" s="47"/>
      <c r="E13" s="47"/>
      <c r="F13" s="112"/>
      <c r="G13" s="113"/>
      <c r="I13" s="184"/>
      <c r="J13" s="184"/>
      <c r="K13" s="184"/>
      <c r="L13" s="184"/>
      <c r="M13" s="184"/>
      <c r="N13" s="184"/>
      <c r="O13" s="184"/>
      <c r="P13" s="184"/>
      <c r="Q13" s="184"/>
    </row>
    <row r="14" spans="1:17" ht="8.25" customHeight="1" x14ac:dyDescent="0.3">
      <c r="A14" s="47"/>
      <c r="B14" s="47"/>
      <c r="C14" s="47"/>
      <c r="D14" s="47"/>
      <c r="E14" s="47"/>
      <c r="F14" s="112"/>
      <c r="G14" s="113"/>
      <c r="I14" s="184"/>
      <c r="J14" s="184"/>
      <c r="K14" s="184"/>
      <c r="L14" s="184">
        <v>0</v>
      </c>
      <c r="M14" s="184"/>
      <c r="N14" s="184">
        <v>0</v>
      </c>
      <c r="O14" s="184"/>
      <c r="P14" s="184"/>
      <c r="Q14" s="184"/>
    </row>
    <row r="15" spans="1:17" x14ac:dyDescent="0.3">
      <c r="A15" s="143" t="s">
        <v>115</v>
      </c>
      <c r="B15" s="47"/>
      <c r="C15" s="47"/>
      <c r="D15" s="47"/>
      <c r="E15" s="47"/>
      <c r="F15" s="112"/>
      <c r="G15" s="113"/>
      <c r="I15" s="184"/>
      <c r="J15" s="184"/>
      <c r="K15" s="184"/>
      <c r="L15" s="184"/>
      <c r="M15" s="184"/>
      <c r="N15" s="184"/>
      <c r="O15" s="184"/>
      <c r="P15" s="184"/>
      <c r="Q15" s="184"/>
    </row>
    <row r="16" spans="1:17" x14ac:dyDescent="0.3">
      <c r="A16" s="47" t="s">
        <v>116</v>
      </c>
      <c r="B16" s="47"/>
      <c r="C16" s="47"/>
      <c r="D16" s="115">
        <f t="shared" ref="D16:D19" si="0">K16/1000000</f>
        <v>-15690</v>
      </c>
      <c r="E16" s="47"/>
      <c r="F16" s="116"/>
      <c r="G16" s="117">
        <f t="shared" ref="G16:G22" si="1">N16/1000000</f>
        <v>-15690</v>
      </c>
      <c r="I16" s="184"/>
      <c r="J16" s="184"/>
      <c r="K16" s="184">
        <v>-15690000000</v>
      </c>
      <c r="L16" s="184"/>
      <c r="M16" s="184"/>
      <c r="N16" s="184">
        <v>-15690000000</v>
      </c>
      <c r="O16" s="184"/>
      <c r="P16" s="184"/>
      <c r="Q16" s="184"/>
    </row>
    <row r="17" spans="1:17" x14ac:dyDescent="0.3">
      <c r="A17" s="47" t="s">
        <v>117</v>
      </c>
      <c r="B17" s="47"/>
      <c r="C17" s="47"/>
      <c r="D17" s="115">
        <f t="shared" si="0"/>
        <v>246</v>
      </c>
      <c r="E17" s="47"/>
      <c r="F17" s="112"/>
      <c r="G17" s="117">
        <f t="shared" si="1"/>
        <v>246</v>
      </c>
      <c r="I17" s="184"/>
      <c r="J17" s="184"/>
      <c r="K17" s="184">
        <v>246000000</v>
      </c>
      <c r="L17" s="184"/>
      <c r="M17" s="184"/>
      <c r="N17" s="184">
        <v>246000000</v>
      </c>
      <c r="O17" s="184"/>
      <c r="P17" s="184"/>
      <c r="Q17" s="184"/>
    </row>
    <row r="18" spans="1:17" x14ac:dyDescent="0.3">
      <c r="A18" s="47" t="s">
        <v>118</v>
      </c>
      <c r="B18" s="47"/>
      <c r="C18" s="47"/>
      <c r="D18" s="115">
        <f t="shared" si="0"/>
        <v>-7</v>
      </c>
      <c r="E18" s="47"/>
      <c r="F18" s="112"/>
      <c r="G18" s="117">
        <f t="shared" si="1"/>
        <v>-7</v>
      </c>
      <c r="I18" s="184"/>
      <c r="J18" s="184"/>
      <c r="K18" s="184">
        <v>-7000000</v>
      </c>
      <c r="L18" s="184"/>
      <c r="M18" s="184"/>
      <c r="N18" s="184">
        <v>-7000000</v>
      </c>
      <c r="O18" s="184"/>
      <c r="P18" s="184"/>
      <c r="Q18" s="184"/>
    </row>
    <row r="19" spans="1:17" x14ac:dyDescent="0.3">
      <c r="A19" s="47" t="s">
        <v>76</v>
      </c>
      <c r="B19" s="47"/>
      <c r="C19" s="115">
        <f>J19/1000000</f>
        <v>-1</v>
      </c>
      <c r="D19" s="115">
        <f t="shared" si="0"/>
        <v>-4476</v>
      </c>
      <c r="E19" s="47"/>
      <c r="F19" s="116"/>
      <c r="G19" s="117">
        <f t="shared" si="1"/>
        <v>-4477</v>
      </c>
      <c r="I19" s="184"/>
      <c r="J19" s="184">
        <v>-1000000</v>
      </c>
      <c r="K19" s="184">
        <v>-4476000000</v>
      </c>
      <c r="L19" s="184"/>
      <c r="M19" s="184"/>
      <c r="N19" s="184">
        <v>-4477000000</v>
      </c>
      <c r="O19" s="184"/>
      <c r="P19" s="184"/>
      <c r="Q19" s="184"/>
    </row>
    <row r="20" spans="1:17" hidden="1" x14ac:dyDescent="0.3">
      <c r="A20" s="108" t="s">
        <v>119</v>
      </c>
      <c r="B20" s="108">
        <f>I20/1000000</f>
        <v>0</v>
      </c>
      <c r="C20" s="108">
        <f>J20/1000000</f>
        <v>0</v>
      </c>
      <c r="D20" s="108"/>
      <c r="E20" s="108"/>
      <c r="F20" s="122"/>
      <c r="G20" s="123">
        <f t="shared" si="1"/>
        <v>0</v>
      </c>
      <c r="I20" s="184">
        <v>0</v>
      </c>
      <c r="J20" s="184">
        <v>0</v>
      </c>
      <c r="K20" s="184"/>
      <c r="L20" s="184"/>
      <c r="M20" s="184"/>
      <c r="N20" s="184">
        <v>0</v>
      </c>
      <c r="O20" s="184"/>
      <c r="P20" s="184"/>
      <c r="Q20" s="184"/>
    </row>
    <row r="21" spans="1:17" ht="8.25" customHeight="1" x14ac:dyDescent="0.3">
      <c r="A21" s="47"/>
      <c r="B21" s="47"/>
      <c r="C21" s="47"/>
      <c r="D21" s="47"/>
      <c r="E21" s="47"/>
      <c r="F21" s="112"/>
      <c r="G21" s="113"/>
      <c r="I21" s="184"/>
      <c r="J21" s="184"/>
      <c r="K21" s="184"/>
      <c r="L21" s="184"/>
      <c r="M21" s="184"/>
      <c r="N21" s="184"/>
      <c r="O21" s="184"/>
      <c r="P21" s="184"/>
      <c r="Q21" s="184"/>
    </row>
    <row r="22" spans="1:17" s="56" customFormat="1" x14ac:dyDescent="0.3">
      <c r="A22" s="124" t="s">
        <v>160</v>
      </c>
      <c r="B22" s="124">
        <f>I22/1000000</f>
        <v>462</v>
      </c>
      <c r="C22" s="124">
        <f>J22/1000000</f>
        <v>-7</v>
      </c>
      <c r="D22" s="125">
        <f>K22/1000000</f>
        <v>66612</v>
      </c>
      <c r="E22" s="125">
        <f>L22/1000000</f>
        <v>-517</v>
      </c>
      <c r="F22" s="126">
        <v>0</v>
      </c>
      <c r="G22" s="127">
        <f t="shared" si="1"/>
        <v>66550</v>
      </c>
      <c r="I22" s="184">
        <v>462000000</v>
      </c>
      <c r="J22" s="184">
        <v>-7000000</v>
      </c>
      <c r="K22" s="184">
        <v>66612000000</v>
      </c>
      <c r="L22" s="184">
        <v>-517000000</v>
      </c>
      <c r="M22" s="184"/>
      <c r="N22" s="184">
        <v>66550000000</v>
      </c>
      <c r="O22" s="184"/>
      <c r="P22" s="184"/>
      <c r="Q22" s="184"/>
    </row>
    <row r="23" spans="1:17" x14ac:dyDescent="0.3">
      <c r="A23" s="47"/>
      <c r="B23" s="128"/>
      <c r="C23" s="128"/>
      <c r="D23" s="128"/>
      <c r="E23" s="128"/>
      <c r="F23" s="129"/>
      <c r="G23" s="58"/>
      <c r="I23" s="166"/>
      <c r="J23" s="166"/>
      <c r="K23" s="166"/>
      <c r="L23" s="47"/>
      <c r="M23" s="47"/>
      <c r="N23" s="47"/>
    </row>
    <row r="24" spans="1:17" x14ac:dyDescent="0.3">
      <c r="A24" s="47"/>
      <c r="B24" s="98"/>
      <c r="C24" s="98"/>
      <c r="D24" s="98"/>
      <c r="E24" s="98"/>
      <c r="F24" s="130"/>
      <c r="G24" s="98"/>
    </row>
    <row r="25" spans="1:17" ht="12.75" customHeight="1" x14ac:dyDescent="0.3">
      <c r="A25" s="47"/>
      <c r="B25" s="47"/>
      <c r="C25" s="47"/>
      <c r="D25" s="47"/>
      <c r="E25" s="154"/>
      <c r="F25" s="112"/>
      <c r="G25" s="47"/>
    </row>
    <row r="26" spans="1:17" ht="30" x14ac:dyDescent="0.3">
      <c r="A26" s="108" t="s">
        <v>43</v>
      </c>
      <c r="B26" s="109" t="s">
        <v>97</v>
      </c>
      <c r="C26" s="109" t="s">
        <v>98</v>
      </c>
      <c r="D26" s="109" t="s">
        <v>99</v>
      </c>
      <c r="E26" s="109" t="s">
        <v>100</v>
      </c>
      <c r="F26" s="110"/>
      <c r="G26" s="111" t="s">
        <v>113</v>
      </c>
    </row>
    <row r="27" spans="1:17" ht="3.75" customHeight="1" x14ac:dyDescent="0.3">
      <c r="A27" s="47"/>
      <c r="B27" s="47"/>
      <c r="C27" s="47"/>
      <c r="D27" s="47"/>
      <c r="E27" s="47"/>
      <c r="F27" s="112"/>
      <c r="G27" s="113"/>
    </row>
    <row r="28" spans="1:17" ht="3.75" customHeight="1" x14ac:dyDescent="0.3">
      <c r="A28" s="47"/>
      <c r="B28" s="47"/>
      <c r="C28" s="47"/>
      <c r="D28" s="47"/>
      <c r="E28" s="47"/>
      <c r="F28" s="112"/>
      <c r="G28" s="113"/>
    </row>
    <row r="29" spans="1:17" x14ac:dyDescent="0.3">
      <c r="A29" s="114" t="s">
        <v>192</v>
      </c>
      <c r="B29" s="47"/>
      <c r="C29" s="47"/>
      <c r="D29" s="47"/>
      <c r="E29" s="47"/>
      <c r="F29" s="112"/>
      <c r="G29" s="113"/>
    </row>
    <row r="30" spans="1:17" x14ac:dyDescent="0.3">
      <c r="A30" s="47"/>
      <c r="B30" s="47"/>
      <c r="C30" s="47"/>
      <c r="D30" s="47"/>
      <c r="E30" s="47"/>
      <c r="F30" s="112"/>
      <c r="G30" s="113"/>
    </row>
    <row r="31" spans="1:17" x14ac:dyDescent="0.3">
      <c r="A31" s="47" t="s">
        <v>159</v>
      </c>
      <c r="B31" s="47">
        <f>I31/1000000</f>
        <v>470</v>
      </c>
      <c r="C31" s="47">
        <f>J31/1000000</f>
        <v>-8</v>
      </c>
      <c r="D31" s="115">
        <f>K31/1000000</f>
        <v>63774</v>
      </c>
      <c r="E31" s="115">
        <f>L31/1000000</f>
        <v>-911</v>
      </c>
      <c r="F31" s="116"/>
      <c r="G31" s="117">
        <f>N31/1000000</f>
        <v>63325</v>
      </c>
      <c r="I31" s="184">
        <v>470000000</v>
      </c>
      <c r="J31" s="184">
        <v>-8000000</v>
      </c>
      <c r="K31" s="184">
        <v>63774000000</v>
      </c>
      <c r="L31" s="184">
        <v>-911000000</v>
      </c>
      <c r="M31" s="184"/>
      <c r="N31" s="184">
        <v>63325000000</v>
      </c>
    </row>
    <row r="32" spans="1:17" x14ac:dyDescent="0.3">
      <c r="A32" s="47" t="s">
        <v>52</v>
      </c>
      <c r="B32" s="47"/>
      <c r="C32" s="47"/>
      <c r="D32" s="115">
        <f>K32/1000000</f>
        <v>12623</v>
      </c>
      <c r="E32" s="47"/>
      <c r="F32" s="118"/>
      <c r="G32" s="117">
        <f>N32/1000000</f>
        <v>12623</v>
      </c>
      <c r="I32" s="184"/>
      <c r="J32" s="184"/>
      <c r="K32" s="184">
        <v>12623000000</v>
      </c>
      <c r="L32" s="184"/>
      <c r="M32" s="184"/>
      <c r="N32" s="184">
        <v>12623000000</v>
      </c>
    </row>
    <row r="33" spans="1:14" x14ac:dyDescent="0.3">
      <c r="A33" s="108" t="s">
        <v>176</v>
      </c>
      <c r="B33" s="108"/>
      <c r="C33" s="108"/>
      <c r="D33" s="119">
        <f>K33/1000000</f>
        <v>213</v>
      </c>
      <c r="E33" s="119">
        <f>L33/1000000</f>
        <v>-1351</v>
      </c>
      <c r="F33" s="120"/>
      <c r="G33" s="121">
        <f>N33/1000000</f>
        <v>-1138</v>
      </c>
      <c r="I33" s="184"/>
      <c r="J33" s="184"/>
      <c r="K33" s="184">
        <v>213000000</v>
      </c>
      <c r="L33" s="184">
        <v>-1351000000</v>
      </c>
      <c r="M33" s="184"/>
      <c r="N33" s="184">
        <v>-1138000000</v>
      </c>
    </row>
    <row r="34" spans="1:14" ht="3.75" customHeight="1" x14ac:dyDescent="0.3">
      <c r="A34" s="47"/>
      <c r="B34" s="47"/>
      <c r="C34" s="47"/>
      <c r="D34" s="47"/>
      <c r="E34" s="47"/>
      <c r="F34" s="112"/>
      <c r="G34" s="113"/>
      <c r="I34" s="184"/>
      <c r="J34" s="184"/>
      <c r="K34" s="184"/>
      <c r="L34" s="184"/>
      <c r="M34" s="184"/>
      <c r="N34" s="184"/>
    </row>
    <row r="35" spans="1:14" ht="3.75" customHeight="1" x14ac:dyDescent="0.3">
      <c r="A35" s="47"/>
      <c r="B35" s="47"/>
      <c r="C35" s="47"/>
      <c r="D35" s="47"/>
      <c r="E35" s="47"/>
      <c r="F35" s="112"/>
      <c r="G35" s="113"/>
      <c r="I35" s="184"/>
      <c r="J35" s="184"/>
      <c r="K35" s="184"/>
      <c r="L35" s="184"/>
      <c r="M35" s="184"/>
      <c r="N35" s="184"/>
    </row>
    <row r="36" spans="1:14" x14ac:dyDescent="0.3">
      <c r="A36" s="47" t="s">
        <v>114</v>
      </c>
      <c r="B36" s="47"/>
      <c r="C36" s="47"/>
      <c r="D36" s="115">
        <f>K36/1000000</f>
        <v>12836</v>
      </c>
      <c r="E36" s="115">
        <f>L36/1000000</f>
        <v>-1351</v>
      </c>
      <c r="F36" s="116"/>
      <c r="G36" s="117">
        <f>N36/1000000</f>
        <v>11485</v>
      </c>
      <c r="I36" s="184"/>
      <c r="J36" s="184"/>
      <c r="K36" s="184">
        <v>12836000000</v>
      </c>
      <c r="L36" s="184">
        <v>-1351000000</v>
      </c>
      <c r="M36" s="184"/>
      <c r="N36" s="184">
        <v>11485000000</v>
      </c>
    </row>
    <row r="37" spans="1:14" ht="8.25" customHeight="1" x14ac:dyDescent="0.3">
      <c r="A37" s="47"/>
      <c r="B37" s="47"/>
      <c r="C37" s="47"/>
      <c r="D37" s="47"/>
      <c r="E37" s="47"/>
      <c r="F37" s="112"/>
      <c r="G37" s="113"/>
      <c r="I37" s="184"/>
      <c r="J37" s="184"/>
      <c r="K37" s="184"/>
      <c r="L37" s="184"/>
      <c r="M37" s="184"/>
      <c r="N37" s="184"/>
    </row>
    <row r="38" spans="1:14" ht="17.45" customHeight="1" x14ac:dyDescent="0.3">
      <c r="A38" s="47" t="s">
        <v>185</v>
      </c>
      <c r="B38" s="47"/>
      <c r="C38" s="47"/>
      <c r="D38" s="115">
        <f t="shared" ref="D38:E43" si="2">K38/1000000</f>
        <v>0</v>
      </c>
      <c r="E38" s="115">
        <f t="shared" si="2"/>
        <v>0</v>
      </c>
      <c r="F38" s="112"/>
      <c r="G38" s="117">
        <f t="shared" ref="G38:G44" si="3">N38/1000000</f>
        <v>0</v>
      </c>
      <c r="I38" s="184"/>
      <c r="J38" s="184"/>
      <c r="K38" s="184"/>
      <c r="L38" s="184">
        <v>0</v>
      </c>
      <c r="M38" s="184"/>
      <c r="N38" s="184">
        <v>0</v>
      </c>
    </row>
    <row r="39" spans="1:14" x14ac:dyDescent="0.3">
      <c r="A39" s="143" t="s">
        <v>115</v>
      </c>
      <c r="B39" s="47"/>
      <c r="C39" s="47"/>
      <c r="D39" s="47"/>
      <c r="E39" s="47"/>
      <c r="F39" s="112"/>
      <c r="G39" s="113"/>
      <c r="I39" s="184"/>
      <c r="J39" s="184"/>
      <c r="K39" s="184"/>
      <c r="L39" s="184"/>
      <c r="M39" s="184"/>
      <c r="N39" s="184"/>
    </row>
    <row r="40" spans="1:14" x14ac:dyDescent="0.3">
      <c r="A40" s="47" t="s">
        <v>116</v>
      </c>
      <c r="B40" s="47"/>
      <c r="C40" s="47"/>
      <c r="D40" s="115">
        <f t="shared" si="2"/>
        <v>-13496</v>
      </c>
      <c r="E40" s="47"/>
      <c r="F40" s="116"/>
      <c r="G40" s="117">
        <f t="shared" si="3"/>
        <v>-13496</v>
      </c>
      <c r="I40" s="184"/>
      <c r="J40" s="184"/>
      <c r="K40" s="184">
        <v>-13496000000</v>
      </c>
      <c r="L40" s="184"/>
      <c r="M40" s="184"/>
      <c r="N40" s="184">
        <v>-13496000000</v>
      </c>
    </row>
    <row r="41" spans="1:14" x14ac:dyDescent="0.3">
      <c r="A41" s="47" t="s">
        <v>117</v>
      </c>
      <c r="B41" s="47"/>
      <c r="C41" s="47"/>
      <c r="D41" s="115">
        <f t="shared" si="2"/>
        <v>175</v>
      </c>
      <c r="E41" s="47"/>
      <c r="F41" s="112"/>
      <c r="G41" s="117">
        <f t="shared" si="3"/>
        <v>175</v>
      </c>
      <c r="I41" s="184"/>
      <c r="J41" s="184"/>
      <c r="K41" s="184">
        <v>175000000</v>
      </c>
      <c r="L41" s="184"/>
      <c r="M41" s="184"/>
      <c r="N41" s="184">
        <v>175000000</v>
      </c>
    </row>
    <row r="42" spans="1:14" x14ac:dyDescent="0.3">
      <c r="A42" s="47" t="s">
        <v>118</v>
      </c>
      <c r="B42" s="47"/>
      <c r="C42" s="47"/>
      <c r="D42" s="115">
        <f t="shared" si="2"/>
        <v>-33</v>
      </c>
      <c r="E42" s="47"/>
      <c r="F42" s="112"/>
      <c r="G42" s="117">
        <f t="shared" si="3"/>
        <v>-33</v>
      </c>
      <c r="I42" s="184"/>
      <c r="J42" s="184"/>
      <c r="K42" s="184">
        <v>-33000000</v>
      </c>
      <c r="L42" s="184"/>
      <c r="M42" s="184"/>
      <c r="N42" s="184">
        <v>-33000000</v>
      </c>
    </row>
    <row r="43" spans="1:14" x14ac:dyDescent="0.3">
      <c r="A43" s="47" t="s">
        <v>76</v>
      </c>
      <c r="B43" s="47"/>
      <c r="C43" s="115">
        <f>J43/1000000</f>
        <v>-1</v>
      </c>
      <c r="D43" s="115">
        <f t="shared" si="2"/>
        <v>-2959</v>
      </c>
      <c r="E43" s="47"/>
      <c r="F43" s="116"/>
      <c r="G43" s="117">
        <f t="shared" si="3"/>
        <v>-2960</v>
      </c>
      <c r="I43" s="184"/>
      <c r="J43" s="184">
        <v>-1000000</v>
      </c>
      <c r="K43" s="184">
        <v>-2959000000</v>
      </c>
      <c r="L43" s="184"/>
      <c r="M43" s="184"/>
      <c r="N43" s="184">
        <v>-2960000000</v>
      </c>
    </row>
    <row r="44" spans="1:14" hidden="1" x14ac:dyDescent="0.3">
      <c r="A44" s="108" t="s">
        <v>119</v>
      </c>
      <c r="B44" s="108">
        <f>I44/1000000</f>
        <v>0</v>
      </c>
      <c r="C44" s="108">
        <f>J44/1000000</f>
        <v>0</v>
      </c>
      <c r="D44" s="108"/>
      <c r="E44" s="108"/>
      <c r="F44" s="122"/>
      <c r="G44" s="123">
        <f t="shared" si="3"/>
        <v>0</v>
      </c>
      <c r="I44" s="184">
        <v>0</v>
      </c>
      <c r="J44" s="184">
        <v>0</v>
      </c>
      <c r="K44" s="184"/>
      <c r="L44" s="184"/>
      <c r="M44" s="184"/>
      <c r="N44" s="184">
        <v>0</v>
      </c>
    </row>
    <row r="45" spans="1:14" ht="8.25" customHeight="1" x14ac:dyDescent="0.3">
      <c r="A45" s="47"/>
      <c r="B45" s="47"/>
      <c r="C45" s="47"/>
      <c r="D45" s="47"/>
      <c r="E45" s="47"/>
      <c r="F45" s="112"/>
      <c r="G45" s="113"/>
      <c r="I45" s="184"/>
      <c r="J45" s="184"/>
      <c r="K45" s="184"/>
      <c r="L45" s="184"/>
      <c r="M45" s="184"/>
      <c r="N45" s="184"/>
    </row>
    <row r="46" spans="1:14" s="56" customFormat="1" x14ac:dyDescent="0.3">
      <c r="A46" s="124" t="s">
        <v>160</v>
      </c>
      <c r="B46" s="124">
        <f t="shared" ref="B46" si="4">I46/1000000</f>
        <v>470</v>
      </c>
      <c r="C46" s="124">
        <f t="shared" ref="C46" si="5">J46/1000000</f>
        <v>-9</v>
      </c>
      <c r="D46" s="125">
        <f t="shared" ref="D46" si="6">K46/1000000</f>
        <v>60297</v>
      </c>
      <c r="E46" s="124">
        <f t="shared" ref="E46" si="7">L46/1000000</f>
        <v>-2262</v>
      </c>
      <c r="F46" s="126">
        <v>0</v>
      </c>
      <c r="G46" s="127">
        <f t="shared" ref="G46" si="8">N46/1000000</f>
        <v>58496</v>
      </c>
      <c r="I46" s="184">
        <v>470000000</v>
      </c>
      <c r="J46" s="184">
        <v>-9000000</v>
      </c>
      <c r="K46" s="184">
        <v>60297000000</v>
      </c>
      <c r="L46" s="184">
        <v>-2262000000</v>
      </c>
      <c r="M46" s="184"/>
      <c r="N46" s="184">
        <v>58496000000</v>
      </c>
    </row>
    <row r="47" spans="1:14" x14ac:dyDescent="0.3">
      <c r="A47" s="47"/>
      <c r="B47" s="47"/>
      <c r="C47" s="47"/>
      <c r="D47" s="47"/>
      <c r="E47" s="47"/>
      <c r="F47" s="112"/>
      <c r="G47" s="47"/>
      <c r="I47" s="166"/>
      <c r="J47" s="166"/>
      <c r="K47" s="166"/>
    </row>
  </sheetData>
  <pageMargins left="0.7" right="0.7" top="0.75" bottom="0.75" header="0.3" footer="0.3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847E6-8C95-445B-A336-37D77CC95F7A}">
  <sheetPr>
    <pageSetUpPr fitToPage="1"/>
  </sheetPr>
  <dimension ref="A1:R149"/>
  <sheetViews>
    <sheetView topLeftCell="A10" zoomScale="88" workbookViewId="0">
      <selection activeCell="J23" sqref="J23"/>
    </sheetView>
  </sheetViews>
  <sheetFormatPr defaultRowHeight="12.75" x14ac:dyDescent="0.2"/>
  <cols>
    <col min="1" max="1" width="2.625" customWidth="1"/>
    <col min="2" max="2" width="2" customWidth="1"/>
    <col min="3" max="3" width="26.375" customWidth="1"/>
    <col min="4" max="10" width="10.875" customWidth="1"/>
    <col min="12" max="18" width="9.25" hidden="1" customWidth="1"/>
  </cols>
  <sheetData>
    <row r="1" spans="1:18" x14ac:dyDescent="0.2">
      <c r="A1" s="2"/>
      <c r="B1" s="2"/>
      <c r="C1" s="2"/>
      <c r="D1" s="2"/>
      <c r="E1" s="2"/>
      <c r="F1" s="2"/>
      <c r="G1" s="2"/>
      <c r="H1" s="2"/>
      <c r="I1" s="2"/>
      <c r="J1" s="2"/>
    </row>
    <row r="2" spans="1:18" s="4" customFormat="1" ht="12.75" customHeight="1" x14ac:dyDescent="0.2">
      <c r="A2" s="204" t="s">
        <v>186</v>
      </c>
      <c r="B2" s="204"/>
      <c r="C2" s="204"/>
      <c r="D2" s="204"/>
      <c r="E2" s="204"/>
      <c r="F2" s="5"/>
      <c r="G2" s="5"/>
      <c r="H2" s="5"/>
      <c r="I2" s="5"/>
      <c r="J2" s="5"/>
    </row>
    <row r="3" spans="1:18" x14ac:dyDescent="0.2">
      <c r="A3" s="206"/>
      <c r="B3" s="206"/>
      <c r="C3" s="206"/>
      <c r="D3" s="2"/>
      <c r="E3" s="2"/>
      <c r="F3" s="2"/>
      <c r="G3" s="2"/>
      <c r="H3" s="2"/>
      <c r="I3" s="2"/>
      <c r="J3" s="2"/>
    </row>
    <row r="4" spans="1:18" ht="38.25" customHeight="1" x14ac:dyDescent="0.2">
      <c r="A4" s="207" t="s">
        <v>43</v>
      </c>
      <c r="B4" s="208"/>
      <c r="C4" s="208"/>
      <c r="D4" s="155" t="s">
        <v>113</v>
      </c>
      <c r="E4" s="155" t="s">
        <v>120</v>
      </c>
      <c r="F4" s="156" t="s">
        <v>144</v>
      </c>
      <c r="G4" s="156" t="s">
        <v>121</v>
      </c>
      <c r="H4" s="156" t="s">
        <v>145</v>
      </c>
      <c r="I4" s="155" t="s">
        <v>41</v>
      </c>
      <c r="J4" s="157" t="s">
        <v>150</v>
      </c>
    </row>
    <row r="5" spans="1:18" x14ac:dyDescent="0.2">
      <c r="A5" s="209"/>
      <c r="B5" s="210"/>
      <c r="C5" s="210"/>
      <c r="D5" s="158"/>
      <c r="E5" s="158"/>
      <c r="F5" s="41"/>
      <c r="G5" s="41"/>
      <c r="H5" s="41"/>
      <c r="I5" s="158"/>
      <c r="J5" s="159"/>
    </row>
    <row r="6" spans="1:18" ht="27" customHeight="1" x14ac:dyDescent="0.2">
      <c r="A6" s="211" t="s">
        <v>164</v>
      </c>
      <c r="B6" s="212"/>
      <c r="C6" s="212"/>
      <c r="D6" s="11"/>
      <c r="E6" s="11"/>
      <c r="F6" s="149"/>
      <c r="G6" s="149"/>
      <c r="H6" s="149"/>
      <c r="I6" s="11"/>
      <c r="J6" s="25"/>
    </row>
    <row r="7" spans="1:18" ht="13.5" customHeight="1" x14ac:dyDescent="0.2">
      <c r="A7" s="160"/>
      <c r="B7" s="205" t="s">
        <v>137</v>
      </c>
      <c r="C7" s="205"/>
      <c r="D7" s="12">
        <f t="shared" ref="D7:J7" si="0">L7/1000000</f>
        <v>2063</v>
      </c>
      <c r="E7" s="12">
        <f t="shared" si="0"/>
        <v>513</v>
      </c>
      <c r="F7" s="19">
        <f t="shared" si="0"/>
        <v>274</v>
      </c>
      <c r="G7" s="19">
        <f t="shared" si="0"/>
        <v>7</v>
      </c>
      <c r="H7" s="19">
        <f t="shared" si="0"/>
        <v>232</v>
      </c>
      <c r="I7" s="12">
        <f t="shared" si="0"/>
        <v>1550</v>
      </c>
      <c r="J7" s="26">
        <f t="shared" si="0"/>
        <v>1525</v>
      </c>
      <c r="L7" s="184">
        <v>2063000000</v>
      </c>
      <c r="M7" s="184">
        <v>513000000</v>
      </c>
      <c r="N7" s="184">
        <v>274000000</v>
      </c>
      <c r="O7" s="184">
        <v>7000000</v>
      </c>
      <c r="P7" s="184">
        <v>232000000</v>
      </c>
      <c r="Q7" s="184">
        <v>1550000000</v>
      </c>
      <c r="R7" s="184">
        <v>1525000000</v>
      </c>
    </row>
    <row r="8" spans="1:18" ht="13.5" customHeight="1" x14ac:dyDescent="0.2">
      <c r="A8" s="160"/>
      <c r="B8" s="205" t="s">
        <v>122</v>
      </c>
      <c r="C8" s="205"/>
      <c r="D8" s="13">
        <f t="shared" ref="D8:J8" si="1">L8</f>
        <v>1.67</v>
      </c>
      <c r="E8" s="13" t="str">
        <f t="shared" si="1"/>
        <v>-</v>
      </c>
      <c r="F8" s="20" t="str">
        <f t="shared" si="1"/>
        <v>-</v>
      </c>
      <c r="G8" s="20" t="str">
        <f t="shared" si="1"/>
        <v>-</v>
      </c>
      <c r="H8" s="20" t="str">
        <f t="shared" si="1"/>
        <v>-</v>
      </c>
      <c r="I8" s="13">
        <f t="shared" si="1"/>
        <v>1.28</v>
      </c>
      <c r="J8" s="27">
        <f t="shared" si="1"/>
        <v>1.29</v>
      </c>
      <c r="L8" s="184">
        <v>1.67</v>
      </c>
      <c r="M8" s="184" t="s">
        <v>200</v>
      </c>
      <c r="N8" s="184" t="s">
        <v>200</v>
      </c>
      <c r="O8" s="184" t="s">
        <v>200</v>
      </c>
      <c r="P8" s="184" t="s">
        <v>200</v>
      </c>
      <c r="Q8" s="184">
        <v>1.28</v>
      </c>
      <c r="R8" s="184">
        <v>1.29</v>
      </c>
    </row>
    <row r="9" spans="1:18" ht="13.5" customHeight="1" x14ac:dyDescent="0.2">
      <c r="A9" s="160"/>
      <c r="B9" s="205" t="s">
        <v>132</v>
      </c>
      <c r="C9" s="205"/>
      <c r="D9" s="12">
        <f t="shared" ref="D9:J9" si="2">L9/1000000</f>
        <v>12035</v>
      </c>
      <c r="E9" s="12">
        <f t="shared" si="2"/>
        <v>3817</v>
      </c>
      <c r="F9" s="19">
        <f t="shared" si="2"/>
        <v>2217</v>
      </c>
      <c r="G9" s="19">
        <f t="shared" si="2"/>
        <v>473</v>
      </c>
      <c r="H9" s="19">
        <f t="shared" si="2"/>
        <v>1127</v>
      </c>
      <c r="I9" s="12">
        <f t="shared" si="2"/>
        <v>8218</v>
      </c>
      <c r="J9" s="26">
        <f t="shared" si="2"/>
        <v>7622</v>
      </c>
      <c r="L9" s="184">
        <v>12035000000</v>
      </c>
      <c r="M9" s="184">
        <v>3817000000</v>
      </c>
      <c r="N9" s="184">
        <v>2217000000</v>
      </c>
      <c r="O9" s="184">
        <v>473000000</v>
      </c>
      <c r="P9" s="184">
        <v>1127000000</v>
      </c>
      <c r="Q9" s="184">
        <v>8218000000</v>
      </c>
      <c r="R9" s="184">
        <v>7622000000</v>
      </c>
    </row>
    <row r="10" spans="1:18" ht="13.5" customHeight="1" x14ac:dyDescent="0.2">
      <c r="A10" s="160"/>
      <c r="B10" s="205" t="s">
        <v>122</v>
      </c>
      <c r="C10" s="205"/>
      <c r="D10" s="13">
        <f t="shared" ref="D10:J10" si="3">L10</f>
        <v>0.7</v>
      </c>
      <c r="E10" s="13">
        <f t="shared" si="3"/>
        <v>1.18</v>
      </c>
      <c r="F10" s="20">
        <f t="shared" si="3"/>
        <v>0.61</v>
      </c>
      <c r="G10" s="20" t="str">
        <f t="shared" si="3"/>
        <v>-</v>
      </c>
      <c r="H10" s="20" t="str">
        <f t="shared" si="3"/>
        <v>-</v>
      </c>
      <c r="I10" s="13">
        <f t="shared" si="3"/>
        <v>0.54</v>
      </c>
      <c r="J10" s="27">
        <f t="shared" si="3"/>
        <v>0.52</v>
      </c>
      <c r="L10" s="184">
        <v>0.7</v>
      </c>
      <c r="M10" s="184">
        <v>1.18</v>
      </c>
      <c r="N10" s="184">
        <v>0.61</v>
      </c>
      <c r="O10" s="184" t="s">
        <v>200</v>
      </c>
      <c r="P10" s="184" t="s">
        <v>200</v>
      </c>
      <c r="Q10" s="184">
        <v>0.54</v>
      </c>
      <c r="R10" s="184">
        <v>0.52</v>
      </c>
    </row>
    <row r="11" spans="1:18" ht="13.5" customHeight="1" x14ac:dyDescent="0.2">
      <c r="A11" s="160"/>
      <c r="B11" s="205" t="s">
        <v>131</v>
      </c>
      <c r="C11" s="205"/>
      <c r="D11" s="12">
        <f t="shared" ref="D11:J11" si="4">L11/1000000</f>
        <v>3322</v>
      </c>
      <c r="E11" s="12">
        <f t="shared" si="4"/>
        <v>1544</v>
      </c>
      <c r="F11" s="19">
        <f t="shared" si="4"/>
        <v>758</v>
      </c>
      <c r="G11" s="19">
        <f t="shared" si="4"/>
        <v>408</v>
      </c>
      <c r="H11" s="19">
        <f t="shared" si="4"/>
        <v>378</v>
      </c>
      <c r="I11" s="12">
        <f t="shared" si="4"/>
        <v>1778</v>
      </c>
      <c r="J11" s="26">
        <f t="shared" si="4"/>
        <v>1714</v>
      </c>
      <c r="L11" s="184">
        <v>3322000000</v>
      </c>
      <c r="M11" s="184">
        <v>1544000000</v>
      </c>
      <c r="N11" s="184">
        <v>758000000</v>
      </c>
      <c r="O11" s="184">
        <v>408000000</v>
      </c>
      <c r="P11" s="184">
        <v>378000000</v>
      </c>
      <c r="Q11" s="184">
        <v>1778000000</v>
      </c>
      <c r="R11" s="184">
        <v>1714000000</v>
      </c>
    </row>
    <row r="12" spans="1:18" ht="13.5" customHeight="1" x14ac:dyDescent="0.2">
      <c r="A12" s="160"/>
      <c r="B12" s="205" t="s">
        <v>122</v>
      </c>
      <c r="C12" s="205"/>
      <c r="D12" s="13">
        <f t="shared" ref="D12:J12" si="5">L12</f>
        <v>-0.2</v>
      </c>
      <c r="E12" s="13">
        <f t="shared" si="5"/>
        <v>-0.15</v>
      </c>
      <c r="F12" s="20">
        <f t="shared" si="5"/>
        <v>-0.2</v>
      </c>
      <c r="G12" s="20">
        <f t="shared" si="5"/>
        <v>-0.04</v>
      </c>
      <c r="H12" s="20">
        <f t="shared" si="5"/>
        <v>-0.15</v>
      </c>
      <c r="I12" s="13">
        <f t="shared" si="5"/>
        <v>-0.23</v>
      </c>
      <c r="J12" s="27">
        <f t="shared" si="5"/>
        <v>-0.23</v>
      </c>
      <c r="L12" s="184">
        <v>-0.2</v>
      </c>
      <c r="M12" s="184">
        <v>-0.15</v>
      </c>
      <c r="N12" s="184">
        <v>-0.2</v>
      </c>
      <c r="O12" s="184">
        <v>-0.04</v>
      </c>
      <c r="P12" s="184">
        <v>-0.15</v>
      </c>
      <c r="Q12" s="184">
        <v>-0.23</v>
      </c>
      <c r="R12" s="184">
        <v>-0.23</v>
      </c>
    </row>
    <row r="13" spans="1:18" ht="13.5" customHeight="1" x14ac:dyDescent="0.2">
      <c r="A13" s="171"/>
      <c r="B13" s="212" t="s">
        <v>37</v>
      </c>
      <c r="C13" s="212"/>
      <c r="D13" s="14">
        <f t="shared" ref="D13:J13" si="6">L13/1000000</f>
        <v>17420</v>
      </c>
      <c r="E13" s="14">
        <f t="shared" si="6"/>
        <v>5874</v>
      </c>
      <c r="F13" s="21">
        <f t="shared" si="6"/>
        <v>3249</v>
      </c>
      <c r="G13" s="21">
        <f t="shared" si="6"/>
        <v>888</v>
      </c>
      <c r="H13" s="21">
        <f t="shared" si="6"/>
        <v>1737</v>
      </c>
      <c r="I13" s="14">
        <f t="shared" si="6"/>
        <v>11546</v>
      </c>
      <c r="J13" s="28">
        <f t="shared" si="6"/>
        <v>10861</v>
      </c>
      <c r="L13" s="184">
        <v>17420000000</v>
      </c>
      <c r="M13" s="184">
        <v>5874000000</v>
      </c>
      <c r="N13" s="184">
        <v>3249000000</v>
      </c>
      <c r="O13" s="184">
        <v>888000000</v>
      </c>
      <c r="P13" s="184">
        <v>1737000000</v>
      </c>
      <c r="Q13" s="184">
        <v>11546000000</v>
      </c>
      <c r="R13" s="184">
        <v>10861000000</v>
      </c>
    </row>
    <row r="14" spans="1:18" ht="13.5" customHeight="1" x14ac:dyDescent="0.2">
      <c r="A14" s="171"/>
      <c r="B14" s="212" t="s">
        <v>122</v>
      </c>
      <c r="C14" s="212"/>
      <c r="D14" s="15">
        <f t="shared" ref="D14:J14" si="7">L14</f>
        <v>0.45</v>
      </c>
      <c r="E14" s="15">
        <f t="shared" si="7"/>
        <v>0.6</v>
      </c>
      <c r="F14" s="22">
        <f t="shared" si="7"/>
        <v>0.38</v>
      </c>
      <c r="G14" s="22">
        <f t="shared" si="7"/>
        <v>1.01</v>
      </c>
      <c r="H14" s="22">
        <f t="shared" si="7"/>
        <v>1.04</v>
      </c>
      <c r="I14" s="15">
        <f t="shared" si="7"/>
        <v>0.38</v>
      </c>
      <c r="J14" s="29">
        <f t="shared" si="7"/>
        <v>0.37</v>
      </c>
      <c r="L14" s="184">
        <v>0.45</v>
      </c>
      <c r="M14" s="184">
        <v>0.6</v>
      </c>
      <c r="N14" s="184">
        <v>0.38</v>
      </c>
      <c r="O14" s="184">
        <v>1.01</v>
      </c>
      <c r="P14" s="184">
        <v>1.04</v>
      </c>
      <c r="Q14" s="184">
        <v>0.38</v>
      </c>
      <c r="R14" s="184">
        <v>0.37</v>
      </c>
    </row>
    <row r="15" spans="1:18" ht="13.5" customHeight="1" x14ac:dyDescent="0.2">
      <c r="A15" s="160"/>
      <c r="B15" s="205" t="s">
        <v>33</v>
      </c>
      <c r="C15" s="205"/>
      <c r="D15" s="12">
        <f t="shared" ref="D15:J15" si="8">L15/1000000</f>
        <v>4796</v>
      </c>
      <c r="E15" s="12">
        <f t="shared" si="8"/>
        <v>3161</v>
      </c>
      <c r="F15" s="19">
        <f t="shared" si="8"/>
        <v>1965</v>
      </c>
      <c r="G15" s="19">
        <f t="shared" si="8"/>
        <v>574</v>
      </c>
      <c r="H15" s="19">
        <f t="shared" si="8"/>
        <v>622</v>
      </c>
      <c r="I15" s="12">
        <f t="shared" si="8"/>
        <v>1635</v>
      </c>
      <c r="J15" s="26">
        <f t="shared" si="8"/>
        <v>1486</v>
      </c>
      <c r="L15" s="184">
        <v>4796000000</v>
      </c>
      <c r="M15" s="184">
        <v>3161000000</v>
      </c>
      <c r="N15" s="184">
        <v>1965000000</v>
      </c>
      <c r="O15" s="184">
        <v>574000000</v>
      </c>
      <c r="P15" s="184">
        <v>622000000</v>
      </c>
      <c r="Q15" s="184">
        <v>1635000000</v>
      </c>
      <c r="R15" s="184">
        <v>1486000000</v>
      </c>
    </row>
    <row r="16" spans="1:18" ht="13.5" customHeight="1" x14ac:dyDescent="0.2">
      <c r="A16" s="160"/>
      <c r="B16" s="205" t="s">
        <v>122</v>
      </c>
      <c r="C16" s="205"/>
      <c r="D16" s="13">
        <f t="shared" ref="D16:J16" si="9">L16</f>
        <v>-0.04</v>
      </c>
      <c r="E16" s="13">
        <f t="shared" si="9"/>
        <v>0.08</v>
      </c>
      <c r="F16" s="20">
        <f t="shared" si="9"/>
        <v>0.11</v>
      </c>
      <c r="G16" s="20">
        <f t="shared" si="9"/>
        <v>0.02</v>
      </c>
      <c r="H16" s="20">
        <f t="shared" si="9"/>
        <v>0.06</v>
      </c>
      <c r="I16" s="13">
        <f t="shared" si="9"/>
        <v>-0.23</v>
      </c>
      <c r="J16" s="27">
        <f t="shared" si="9"/>
        <v>-0.25</v>
      </c>
      <c r="L16" s="184">
        <v>-0.04</v>
      </c>
      <c r="M16" s="184">
        <v>0.08</v>
      </c>
      <c r="N16" s="184">
        <v>0.11</v>
      </c>
      <c r="O16" s="184">
        <v>0.02</v>
      </c>
      <c r="P16" s="184">
        <v>0.06</v>
      </c>
      <c r="Q16" s="184">
        <v>-0.23</v>
      </c>
      <c r="R16" s="184">
        <v>-0.25</v>
      </c>
    </row>
    <row r="17" spans="1:18" x14ac:dyDescent="0.2">
      <c r="A17" s="160"/>
      <c r="B17" s="161"/>
      <c r="C17" s="161" t="s">
        <v>123</v>
      </c>
      <c r="D17" s="12">
        <f t="shared" ref="D17:J17" si="10">L17/1000000</f>
        <v>2564</v>
      </c>
      <c r="E17" s="12">
        <f t="shared" si="10"/>
        <v>1624</v>
      </c>
      <c r="F17" s="19">
        <f t="shared" si="10"/>
        <v>917</v>
      </c>
      <c r="G17" s="19">
        <f t="shared" si="10"/>
        <v>329</v>
      </c>
      <c r="H17" s="19">
        <f t="shared" si="10"/>
        <v>378</v>
      </c>
      <c r="I17" s="12">
        <f t="shared" si="10"/>
        <v>940</v>
      </c>
      <c r="J17" s="26">
        <f t="shared" si="10"/>
        <v>820</v>
      </c>
      <c r="L17" s="184">
        <v>2564000000</v>
      </c>
      <c r="M17" s="184">
        <v>1624000000</v>
      </c>
      <c r="N17" s="184">
        <v>917000000</v>
      </c>
      <c r="O17" s="184">
        <v>329000000</v>
      </c>
      <c r="P17" s="184">
        <v>378000000</v>
      </c>
      <c r="Q17" s="184">
        <v>940000000</v>
      </c>
      <c r="R17" s="184">
        <v>820000000</v>
      </c>
    </row>
    <row r="18" spans="1:18" x14ac:dyDescent="0.2">
      <c r="A18" s="160"/>
      <c r="B18" s="161"/>
      <c r="C18" s="161" t="s">
        <v>122</v>
      </c>
      <c r="D18" s="13">
        <f t="shared" ref="D18:J18" si="11">L18</f>
        <v>0.04</v>
      </c>
      <c r="E18" s="13">
        <f t="shared" si="11"/>
        <v>0.17</v>
      </c>
      <c r="F18" s="20">
        <f t="shared" si="11"/>
        <v>0.2</v>
      </c>
      <c r="G18" s="20">
        <f t="shared" si="11"/>
        <v>0.36</v>
      </c>
      <c r="H18" s="20">
        <f t="shared" si="11"/>
        <v>-0.01</v>
      </c>
      <c r="I18" s="13">
        <f t="shared" si="11"/>
        <v>-0.14000000000000001</v>
      </c>
      <c r="J18" s="27">
        <f t="shared" si="11"/>
        <v>-0.17</v>
      </c>
      <c r="L18" s="184">
        <v>0.04</v>
      </c>
      <c r="M18" s="184">
        <v>0.17</v>
      </c>
      <c r="N18" s="184">
        <v>0.2</v>
      </c>
      <c r="O18" s="184">
        <v>0.36</v>
      </c>
      <c r="P18" s="184">
        <v>-0.01</v>
      </c>
      <c r="Q18" s="184">
        <v>-0.14000000000000001</v>
      </c>
      <c r="R18" s="184">
        <v>-0.17</v>
      </c>
    </row>
    <row r="19" spans="1:18" x14ac:dyDescent="0.2">
      <c r="A19" s="160"/>
      <c r="B19" s="161"/>
      <c r="C19" s="161" t="s">
        <v>124</v>
      </c>
      <c r="D19" s="12">
        <f t="shared" ref="D19:J19" si="12">L19/1000000</f>
        <v>717</v>
      </c>
      <c r="E19" s="12">
        <f t="shared" si="12"/>
        <v>595</v>
      </c>
      <c r="F19" s="19">
        <f t="shared" si="12"/>
        <v>439</v>
      </c>
      <c r="G19" s="19">
        <f t="shared" si="12"/>
        <v>14</v>
      </c>
      <c r="H19" s="19">
        <f t="shared" si="12"/>
        <v>142</v>
      </c>
      <c r="I19" s="12">
        <f t="shared" si="12"/>
        <v>122</v>
      </c>
      <c r="J19" s="26">
        <f t="shared" si="12"/>
        <v>120</v>
      </c>
      <c r="L19" s="184">
        <v>717000000</v>
      </c>
      <c r="M19" s="184">
        <v>595000000</v>
      </c>
      <c r="N19" s="184">
        <v>439000000</v>
      </c>
      <c r="O19" s="184">
        <v>14000000</v>
      </c>
      <c r="P19" s="184">
        <v>142000000</v>
      </c>
      <c r="Q19" s="184">
        <v>122000000</v>
      </c>
      <c r="R19" s="184">
        <v>120000000</v>
      </c>
    </row>
    <row r="20" spans="1:18" x14ac:dyDescent="0.2">
      <c r="A20" s="160"/>
      <c r="B20" s="161"/>
      <c r="C20" s="161" t="s">
        <v>122</v>
      </c>
      <c r="D20" s="13">
        <f t="shared" ref="D20:J20" si="13">L20</f>
        <v>0.03</v>
      </c>
      <c r="E20" s="13">
        <f t="shared" si="13"/>
        <v>0.09</v>
      </c>
      <c r="F20" s="20">
        <f t="shared" si="13"/>
        <v>-0.04</v>
      </c>
      <c r="G20" s="20">
        <f t="shared" si="13"/>
        <v>0</v>
      </c>
      <c r="H20" s="20">
        <f t="shared" si="13"/>
        <v>0.55000000000000004</v>
      </c>
      <c r="I20" s="13">
        <f t="shared" si="13"/>
        <v>-0.2</v>
      </c>
      <c r="J20" s="27">
        <f t="shared" si="13"/>
        <v>-0.21</v>
      </c>
      <c r="L20" s="184">
        <v>0.03</v>
      </c>
      <c r="M20" s="184">
        <v>0.09</v>
      </c>
      <c r="N20" s="184">
        <v>-0.04</v>
      </c>
      <c r="O20" s="184">
        <v>0</v>
      </c>
      <c r="P20" s="184">
        <v>0.55000000000000004</v>
      </c>
      <c r="Q20" s="184">
        <v>-0.2</v>
      </c>
      <c r="R20" s="184">
        <v>-0.21</v>
      </c>
    </row>
    <row r="21" spans="1:18" ht="12.75" customHeight="1" x14ac:dyDescent="0.2">
      <c r="A21" s="160"/>
      <c r="B21" s="161"/>
      <c r="C21" s="161" t="s">
        <v>125</v>
      </c>
      <c r="D21" s="12">
        <f t="shared" ref="D21:J21" si="14">L21/1000000</f>
        <v>1515</v>
      </c>
      <c r="E21" s="12">
        <f t="shared" si="14"/>
        <v>942</v>
      </c>
      <c r="F21" s="19">
        <f t="shared" si="14"/>
        <v>609</v>
      </c>
      <c r="G21" s="19">
        <f t="shared" si="14"/>
        <v>231</v>
      </c>
      <c r="H21" s="19">
        <f t="shared" si="14"/>
        <v>102</v>
      </c>
      <c r="I21" s="12">
        <f t="shared" si="14"/>
        <v>573</v>
      </c>
      <c r="J21" s="26">
        <f t="shared" si="14"/>
        <v>546</v>
      </c>
      <c r="L21" s="184">
        <v>1515000000</v>
      </c>
      <c r="M21" s="184">
        <v>942000000</v>
      </c>
      <c r="N21" s="184">
        <v>609000000</v>
      </c>
      <c r="O21" s="184">
        <v>231000000</v>
      </c>
      <c r="P21" s="184">
        <v>102000000</v>
      </c>
      <c r="Q21" s="184">
        <v>573000000</v>
      </c>
      <c r="R21" s="184">
        <v>546000000</v>
      </c>
    </row>
    <row r="22" spans="1:18" ht="12.75" customHeight="1" x14ac:dyDescent="0.2">
      <c r="A22" s="160"/>
      <c r="B22" s="161"/>
      <c r="C22" s="161" t="s">
        <v>122</v>
      </c>
      <c r="D22" s="13">
        <f t="shared" ref="D22:J22" si="15">L22</f>
        <v>-0.18</v>
      </c>
      <c r="E22" s="13">
        <f t="shared" si="15"/>
        <v>-0.04</v>
      </c>
      <c r="F22" s="20">
        <f t="shared" si="15"/>
        <v>0.1</v>
      </c>
      <c r="G22" s="20">
        <f t="shared" si="15"/>
        <v>-0.28000000000000003</v>
      </c>
      <c r="H22" s="20">
        <f t="shared" si="15"/>
        <v>-0.13</v>
      </c>
      <c r="I22" s="13">
        <f t="shared" si="15"/>
        <v>-0.34</v>
      </c>
      <c r="J22" s="27">
        <f t="shared" si="15"/>
        <v>-0.35</v>
      </c>
      <c r="L22" s="184">
        <v>-0.18</v>
      </c>
      <c r="M22" s="184">
        <v>-0.04</v>
      </c>
      <c r="N22" s="184">
        <v>0.1</v>
      </c>
      <c r="O22" s="184">
        <v>-0.28000000000000003</v>
      </c>
      <c r="P22" s="184">
        <v>-0.13</v>
      </c>
      <c r="Q22" s="184">
        <v>-0.34</v>
      </c>
      <c r="R22" s="184">
        <v>-0.35</v>
      </c>
    </row>
    <row r="23" spans="1:18" ht="13.5" customHeight="1" x14ac:dyDescent="0.2">
      <c r="A23" s="160"/>
      <c r="B23" s="205" t="s">
        <v>34</v>
      </c>
      <c r="C23" s="205"/>
      <c r="D23" s="12">
        <f t="shared" ref="D23:J23" si="16">L23/1000000</f>
        <v>3012</v>
      </c>
      <c r="E23" s="12">
        <f t="shared" si="16"/>
        <v>2849</v>
      </c>
      <c r="F23" s="19">
        <f t="shared" si="16"/>
        <v>646</v>
      </c>
      <c r="G23" s="19">
        <f t="shared" si="16"/>
        <v>1550</v>
      </c>
      <c r="H23" s="19">
        <f t="shared" si="16"/>
        <v>653</v>
      </c>
      <c r="I23" s="12">
        <f t="shared" si="16"/>
        <v>163</v>
      </c>
      <c r="J23" s="26">
        <f t="shared" si="16"/>
        <v>158</v>
      </c>
      <c r="L23" s="184">
        <v>3012000000</v>
      </c>
      <c r="M23" s="184">
        <v>2849000000</v>
      </c>
      <c r="N23" s="184">
        <v>646000000</v>
      </c>
      <c r="O23" s="184">
        <v>1550000000</v>
      </c>
      <c r="P23" s="184">
        <v>653000000</v>
      </c>
      <c r="Q23" s="184">
        <v>163000000</v>
      </c>
      <c r="R23" s="184">
        <v>158000000</v>
      </c>
    </row>
    <row r="24" spans="1:18" ht="13.5" customHeight="1" x14ac:dyDescent="0.2">
      <c r="A24" s="160"/>
      <c r="B24" s="205" t="s">
        <v>122</v>
      </c>
      <c r="C24" s="205"/>
      <c r="D24" s="13">
        <f t="shared" ref="D24:J24" si="17">L24</f>
        <v>-0.03</v>
      </c>
      <c r="E24" s="13">
        <f t="shared" si="17"/>
        <v>-0.03</v>
      </c>
      <c r="F24" s="20">
        <f t="shared" si="17"/>
        <v>-0.15</v>
      </c>
      <c r="G24" s="20">
        <f t="shared" si="17"/>
        <v>-0.01</v>
      </c>
      <c r="H24" s="20">
        <f t="shared" si="17"/>
        <v>7.0000000000000007E-2</v>
      </c>
      <c r="I24" s="13">
        <f t="shared" si="17"/>
        <v>-7.0000000000000007E-2</v>
      </c>
      <c r="J24" s="27">
        <f t="shared" si="17"/>
        <v>-7.0000000000000007E-2</v>
      </c>
      <c r="L24" s="184">
        <v>-0.03</v>
      </c>
      <c r="M24" s="184">
        <v>-0.03</v>
      </c>
      <c r="N24" s="184">
        <v>-0.15</v>
      </c>
      <c r="O24" s="184">
        <v>-0.01</v>
      </c>
      <c r="P24" s="184">
        <v>7.0000000000000007E-2</v>
      </c>
      <c r="Q24" s="184">
        <v>-7.0000000000000007E-2</v>
      </c>
      <c r="R24" s="184">
        <v>-7.0000000000000007E-2</v>
      </c>
    </row>
    <row r="25" spans="1:18" x14ac:dyDescent="0.2">
      <c r="A25" s="160"/>
      <c r="B25" s="161"/>
      <c r="C25" s="161" t="s">
        <v>126</v>
      </c>
      <c r="D25" s="12">
        <f t="shared" ref="D25:J25" si="18">L25/1000000</f>
        <v>637</v>
      </c>
      <c r="E25" s="12">
        <f t="shared" si="18"/>
        <v>637</v>
      </c>
      <c r="F25" s="19">
        <f t="shared" si="18"/>
        <v>130</v>
      </c>
      <c r="G25" s="19">
        <f t="shared" si="18"/>
        <v>232</v>
      </c>
      <c r="H25" s="19">
        <f t="shared" si="18"/>
        <v>275</v>
      </c>
      <c r="I25" s="12">
        <f t="shared" si="18"/>
        <v>0</v>
      </c>
      <c r="J25" s="26">
        <f t="shared" si="18"/>
        <v>0</v>
      </c>
      <c r="L25" s="184">
        <v>637000000</v>
      </c>
      <c r="M25" s="184">
        <v>637000000</v>
      </c>
      <c r="N25" s="184">
        <v>130000000</v>
      </c>
      <c r="O25" s="184">
        <v>232000000</v>
      </c>
      <c r="P25" s="184">
        <v>275000000</v>
      </c>
      <c r="Q25" s="184">
        <v>0</v>
      </c>
      <c r="R25" s="184">
        <v>0</v>
      </c>
    </row>
    <row r="26" spans="1:18" x14ac:dyDescent="0.2">
      <c r="A26" s="160"/>
      <c r="B26" s="161"/>
      <c r="C26" s="161" t="s">
        <v>122</v>
      </c>
      <c r="D26" s="13">
        <f t="shared" ref="D26:J26" si="19">L26</f>
        <v>0.48</v>
      </c>
      <c r="E26" s="13">
        <f t="shared" si="19"/>
        <v>0.48</v>
      </c>
      <c r="F26" s="20">
        <f t="shared" si="19"/>
        <v>0.16</v>
      </c>
      <c r="G26" s="20">
        <f t="shared" si="19"/>
        <v>0</v>
      </c>
      <c r="H26" s="20">
        <f t="shared" si="19"/>
        <v>0.03</v>
      </c>
      <c r="I26" s="13">
        <f t="shared" si="19"/>
        <v>0</v>
      </c>
      <c r="J26" s="27">
        <f t="shared" si="19"/>
        <v>0</v>
      </c>
      <c r="L26" s="184">
        <v>0.48</v>
      </c>
      <c r="M26" s="184">
        <v>0.48</v>
      </c>
      <c r="N26" s="184">
        <v>0.16</v>
      </c>
      <c r="O26" s="184">
        <v>0</v>
      </c>
      <c r="P26" s="184">
        <v>0.03</v>
      </c>
      <c r="Q26" s="184">
        <v>0</v>
      </c>
      <c r="R26" s="184">
        <v>0</v>
      </c>
    </row>
    <row r="27" spans="1:18" ht="12.75" customHeight="1" x14ac:dyDescent="0.2">
      <c r="A27" s="160"/>
      <c r="B27" s="161"/>
      <c r="C27" s="161" t="s">
        <v>127</v>
      </c>
      <c r="D27" s="12">
        <f t="shared" ref="D27:J27" si="20">L27/1000000</f>
        <v>2375</v>
      </c>
      <c r="E27" s="12">
        <f t="shared" si="20"/>
        <v>2212</v>
      </c>
      <c r="F27" s="19">
        <f t="shared" si="20"/>
        <v>516</v>
      </c>
      <c r="G27" s="19">
        <f t="shared" si="20"/>
        <v>1318</v>
      </c>
      <c r="H27" s="19">
        <f t="shared" si="20"/>
        <v>378</v>
      </c>
      <c r="I27" s="12">
        <f t="shared" si="20"/>
        <v>163</v>
      </c>
      <c r="J27" s="26">
        <f t="shared" si="20"/>
        <v>158</v>
      </c>
      <c r="L27" s="184">
        <v>2375000000</v>
      </c>
      <c r="M27" s="184">
        <v>2212000000</v>
      </c>
      <c r="N27" s="184">
        <v>516000000</v>
      </c>
      <c r="O27" s="184">
        <v>1318000000</v>
      </c>
      <c r="P27" s="184">
        <v>378000000</v>
      </c>
      <c r="Q27" s="184">
        <v>163000000</v>
      </c>
      <c r="R27" s="184">
        <v>158000000</v>
      </c>
    </row>
    <row r="28" spans="1:18" ht="12.75" customHeight="1" x14ac:dyDescent="0.2">
      <c r="A28" s="160"/>
      <c r="B28" s="161"/>
      <c r="C28" s="161" t="s">
        <v>122</v>
      </c>
      <c r="D28" s="13">
        <f t="shared" ref="D28:J28" si="21">L28</f>
        <v>-0.12</v>
      </c>
      <c r="E28" s="13">
        <f t="shared" si="21"/>
        <v>-0.12</v>
      </c>
      <c r="F28" s="20">
        <f t="shared" si="21"/>
        <v>-0.21</v>
      </c>
      <c r="G28" s="20">
        <f t="shared" si="21"/>
        <v>-0.13</v>
      </c>
      <c r="H28" s="20">
        <f t="shared" si="21"/>
        <v>0.11</v>
      </c>
      <c r="I28" s="13">
        <f t="shared" si="21"/>
        <v>-7.0000000000000007E-2</v>
      </c>
      <c r="J28" s="27">
        <f t="shared" si="21"/>
        <v>-7.0000000000000007E-2</v>
      </c>
      <c r="L28" s="184">
        <v>-0.12</v>
      </c>
      <c r="M28" s="184">
        <v>-0.12</v>
      </c>
      <c r="N28" s="184">
        <v>-0.21</v>
      </c>
      <c r="O28" s="184">
        <v>-0.13</v>
      </c>
      <c r="P28" s="184">
        <v>0.11</v>
      </c>
      <c r="Q28" s="184">
        <v>-7.0000000000000007E-2</v>
      </c>
      <c r="R28" s="184">
        <v>-7.0000000000000007E-2</v>
      </c>
    </row>
    <row r="29" spans="1:18" ht="13.5" customHeight="1" x14ac:dyDescent="0.2">
      <c r="A29" s="160"/>
      <c r="B29" s="205" t="s">
        <v>35</v>
      </c>
      <c r="C29" s="205"/>
      <c r="D29" s="12">
        <f t="shared" ref="D29:J29" si="22">L29/1000000</f>
        <v>4842</v>
      </c>
      <c r="E29" s="12">
        <f t="shared" si="22"/>
        <v>3080</v>
      </c>
      <c r="F29" s="19">
        <f t="shared" si="22"/>
        <v>1819</v>
      </c>
      <c r="G29" s="19">
        <f t="shared" si="22"/>
        <v>660</v>
      </c>
      <c r="H29" s="19">
        <f t="shared" si="22"/>
        <v>601</v>
      </c>
      <c r="I29" s="12">
        <f t="shared" si="22"/>
        <v>1762</v>
      </c>
      <c r="J29" s="26">
        <f t="shared" si="22"/>
        <v>1660</v>
      </c>
      <c r="L29" s="184">
        <v>4842000000</v>
      </c>
      <c r="M29" s="184">
        <v>3080000000</v>
      </c>
      <c r="N29" s="184">
        <v>1819000000</v>
      </c>
      <c r="O29" s="184">
        <v>660000000</v>
      </c>
      <c r="P29" s="184">
        <v>601000000</v>
      </c>
      <c r="Q29" s="184">
        <v>1762000000</v>
      </c>
      <c r="R29" s="184">
        <v>1660000000</v>
      </c>
    </row>
    <row r="30" spans="1:18" ht="13.5" customHeight="1" x14ac:dyDescent="0.2">
      <c r="A30" s="160"/>
      <c r="B30" s="205" t="s">
        <v>122</v>
      </c>
      <c r="C30" s="205"/>
      <c r="D30" s="13">
        <f t="shared" ref="D30:J30" si="23">L30</f>
        <v>0.02</v>
      </c>
      <c r="E30" s="13">
        <f t="shared" si="23"/>
        <v>7.0000000000000007E-2</v>
      </c>
      <c r="F30" s="20">
        <f t="shared" si="23"/>
        <v>0.1</v>
      </c>
      <c r="G30" s="20">
        <f t="shared" si="23"/>
        <v>-0.02</v>
      </c>
      <c r="H30" s="20">
        <f t="shared" si="23"/>
        <v>0.1</v>
      </c>
      <c r="I30" s="13">
        <f t="shared" si="23"/>
        <v>-7.0000000000000007E-2</v>
      </c>
      <c r="J30" s="27">
        <f t="shared" si="23"/>
        <v>-7.0000000000000007E-2</v>
      </c>
      <c r="L30" s="184">
        <v>0.02</v>
      </c>
      <c r="M30" s="184">
        <v>7.0000000000000007E-2</v>
      </c>
      <c r="N30" s="184">
        <v>0.1</v>
      </c>
      <c r="O30" s="184">
        <v>-0.02</v>
      </c>
      <c r="P30" s="184">
        <v>0.1</v>
      </c>
      <c r="Q30" s="184">
        <v>-7.0000000000000007E-2</v>
      </c>
      <c r="R30" s="184">
        <v>-7.0000000000000007E-2</v>
      </c>
    </row>
    <row r="31" spans="1:18" ht="12.75" customHeight="1" x14ac:dyDescent="0.2">
      <c r="A31" s="160"/>
      <c r="B31" s="161"/>
      <c r="C31" s="161" t="s">
        <v>128</v>
      </c>
      <c r="D31" s="12">
        <f t="shared" ref="D31:J31" si="24">L31/1000000</f>
        <v>497</v>
      </c>
      <c r="E31" s="12">
        <f t="shared" si="24"/>
        <v>322</v>
      </c>
      <c r="F31" s="19">
        <f t="shared" si="24"/>
        <v>278</v>
      </c>
      <c r="G31" s="19">
        <f t="shared" si="24"/>
        <v>0</v>
      </c>
      <c r="H31" s="19">
        <f t="shared" si="24"/>
        <v>44</v>
      </c>
      <c r="I31" s="12">
        <f t="shared" si="24"/>
        <v>175</v>
      </c>
      <c r="J31" s="26">
        <f t="shared" si="24"/>
        <v>165</v>
      </c>
      <c r="L31" s="184">
        <v>497000000</v>
      </c>
      <c r="M31" s="184">
        <v>322000000</v>
      </c>
      <c r="N31" s="184">
        <v>278000000</v>
      </c>
      <c r="O31" s="184">
        <v>0</v>
      </c>
      <c r="P31" s="184">
        <v>44000000</v>
      </c>
      <c r="Q31" s="184">
        <v>175000000</v>
      </c>
      <c r="R31" s="184">
        <v>165000000</v>
      </c>
    </row>
    <row r="32" spans="1:18" ht="12.75" customHeight="1" x14ac:dyDescent="0.2">
      <c r="A32" s="160"/>
      <c r="B32" s="161"/>
      <c r="C32" s="161" t="s">
        <v>122</v>
      </c>
      <c r="D32" s="13">
        <f t="shared" ref="D32:J32" si="25">L32</f>
        <v>0.2</v>
      </c>
      <c r="E32" s="13">
        <f t="shared" si="25"/>
        <v>0.25</v>
      </c>
      <c r="F32" s="20">
        <f t="shared" si="25"/>
        <v>0.2</v>
      </c>
      <c r="G32" s="20">
        <f t="shared" si="25"/>
        <v>0</v>
      </c>
      <c r="H32" s="20">
        <f t="shared" si="25"/>
        <v>0.63</v>
      </c>
      <c r="I32" s="13">
        <f t="shared" si="25"/>
        <v>0.13</v>
      </c>
      <c r="J32" s="27">
        <f t="shared" si="25"/>
        <v>0.13</v>
      </c>
      <c r="L32" s="184">
        <v>0.2</v>
      </c>
      <c r="M32" s="184">
        <v>0.25</v>
      </c>
      <c r="N32" s="184">
        <v>0.2</v>
      </c>
      <c r="O32" s="184">
        <v>0</v>
      </c>
      <c r="P32" s="184">
        <v>0.63</v>
      </c>
      <c r="Q32" s="184">
        <v>0.13</v>
      </c>
      <c r="R32" s="184">
        <v>0.13</v>
      </c>
    </row>
    <row r="33" spans="1:18" ht="12.75" customHeight="1" x14ac:dyDescent="0.2">
      <c r="A33" s="160"/>
      <c r="B33" s="161"/>
      <c r="C33" s="161" t="s">
        <v>129</v>
      </c>
      <c r="D33" s="12">
        <f t="shared" ref="D33:J33" si="26">L33/1000000</f>
        <v>4345</v>
      </c>
      <c r="E33" s="12">
        <f t="shared" si="26"/>
        <v>2758</v>
      </c>
      <c r="F33" s="19">
        <f t="shared" si="26"/>
        <v>1541</v>
      </c>
      <c r="G33" s="19">
        <f t="shared" si="26"/>
        <v>660</v>
      </c>
      <c r="H33" s="19">
        <f t="shared" si="26"/>
        <v>557</v>
      </c>
      <c r="I33" s="12">
        <f t="shared" si="26"/>
        <v>1587</v>
      </c>
      <c r="J33" s="26">
        <f t="shared" si="26"/>
        <v>1495</v>
      </c>
      <c r="L33" s="184">
        <v>4345000000</v>
      </c>
      <c r="M33" s="184">
        <v>2758000000</v>
      </c>
      <c r="N33" s="184">
        <v>1541000000</v>
      </c>
      <c r="O33" s="184">
        <v>660000000</v>
      </c>
      <c r="P33" s="184">
        <v>557000000</v>
      </c>
      <c r="Q33" s="184">
        <v>1587000000</v>
      </c>
      <c r="R33" s="184">
        <v>1495000000</v>
      </c>
    </row>
    <row r="34" spans="1:18" ht="12.75" customHeight="1" x14ac:dyDescent="0.2">
      <c r="A34" s="160"/>
      <c r="B34" s="161"/>
      <c r="C34" s="161" t="s">
        <v>122</v>
      </c>
      <c r="D34" s="13">
        <f t="shared" ref="D34:J34" si="27">L34</f>
        <v>0</v>
      </c>
      <c r="E34" s="13">
        <f t="shared" si="27"/>
        <v>0.05</v>
      </c>
      <c r="F34" s="20">
        <f t="shared" si="27"/>
        <v>0.08</v>
      </c>
      <c r="G34" s="20">
        <f t="shared" si="27"/>
        <v>-0.02</v>
      </c>
      <c r="H34" s="20">
        <f t="shared" si="27"/>
        <v>7.0000000000000007E-2</v>
      </c>
      <c r="I34" s="13">
        <f t="shared" si="27"/>
        <v>-0.09</v>
      </c>
      <c r="J34" s="27">
        <f t="shared" si="27"/>
        <v>-0.09</v>
      </c>
      <c r="L34" s="184">
        <v>0</v>
      </c>
      <c r="M34" s="184">
        <v>0.05</v>
      </c>
      <c r="N34" s="184">
        <v>0.08</v>
      </c>
      <c r="O34" s="184">
        <v>-0.02</v>
      </c>
      <c r="P34" s="184">
        <v>7.0000000000000007E-2</v>
      </c>
      <c r="Q34" s="184">
        <v>-0.09</v>
      </c>
      <c r="R34" s="184">
        <v>-0.09</v>
      </c>
    </row>
    <row r="35" spans="1:18" ht="13.5" customHeight="1" x14ac:dyDescent="0.2">
      <c r="A35" s="160"/>
      <c r="B35" s="205" t="s">
        <v>130</v>
      </c>
      <c r="C35" s="205"/>
      <c r="D35" s="12">
        <f t="shared" ref="D35:J35" si="28">L35/1000000</f>
        <v>2312</v>
      </c>
      <c r="E35" s="12">
        <f t="shared" si="28"/>
        <v>1906</v>
      </c>
      <c r="F35" s="19">
        <f t="shared" si="28"/>
        <v>562</v>
      </c>
      <c r="G35" s="19">
        <f t="shared" si="28"/>
        <v>643</v>
      </c>
      <c r="H35" s="19">
        <f t="shared" si="28"/>
        <v>701</v>
      </c>
      <c r="I35" s="12">
        <f t="shared" si="28"/>
        <v>406</v>
      </c>
      <c r="J35" s="26">
        <f t="shared" si="28"/>
        <v>387</v>
      </c>
      <c r="L35" s="184">
        <v>2312000000</v>
      </c>
      <c r="M35" s="184">
        <v>1906000000</v>
      </c>
      <c r="N35" s="184">
        <v>562000000</v>
      </c>
      <c r="O35" s="184">
        <v>643000000</v>
      </c>
      <c r="P35" s="184">
        <v>701000000</v>
      </c>
      <c r="Q35" s="184">
        <v>406000000</v>
      </c>
      <c r="R35" s="184">
        <v>387000000</v>
      </c>
    </row>
    <row r="36" spans="1:18" ht="13.5" customHeight="1" x14ac:dyDescent="0.2">
      <c r="A36" s="160"/>
      <c r="B36" s="205" t="s">
        <v>122</v>
      </c>
      <c r="C36" s="205"/>
      <c r="D36" s="13">
        <f t="shared" ref="D36:J36" si="29">L36</f>
        <v>-0.14000000000000001</v>
      </c>
      <c r="E36" s="13">
        <f t="shared" si="29"/>
        <v>-0.14000000000000001</v>
      </c>
      <c r="F36" s="20">
        <f t="shared" si="29"/>
        <v>-0.04</v>
      </c>
      <c r="G36" s="20">
        <f t="shared" si="29"/>
        <v>-0.24</v>
      </c>
      <c r="H36" s="20">
        <f t="shared" si="29"/>
        <v>-0.11</v>
      </c>
      <c r="I36" s="13">
        <f t="shared" si="29"/>
        <v>-0.17</v>
      </c>
      <c r="J36" s="27">
        <f t="shared" si="29"/>
        <v>-0.17</v>
      </c>
      <c r="L36" s="184">
        <v>-0.14000000000000001</v>
      </c>
      <c r="M36" s="184">
        <v>-0.14000000000000001</v>
      </c>
      <c r="N36" s="184">
        <v>-0.04</v>
      </c>
      <c r="O36" s="184">
        <v>-0.24</v>
      </c>
      <c r="P36" s="184">
        <v>-0.11</v>
      </c>
      <c r="Q36" s="184">
        <v>-0.17</v>
      </c>
      <c r="R36" s="184">
        <v>-0.17</v>
      </c>
    </row>
    <row r="37" spans="1:18" ht="13.5" customHeight="1" x14ac:dyDescent="0.2">
      <c r="A37" s="160"/>
      <c r="B37" s="212" t="s">
        <v>36</v>
      </c>
      <c r="C37" s="212"/>
      <c r="D37" s="14">
        <f t="shared" ref="D37:J37" si="30">L37/1000000</f>
        <v>14962</v>
      </c>
      <c r="E37" s="14">
        <f t="shared" si="30"/>
        <v>10996</v>
      </c>
      <c r="F37" s="21">
        <f t="shared" si="30"/>
        <v>4992</v>
      </c>
      <c r="G37" s="21">
        <f t="shared" si="30"/>
        <v>3427</v>
      </c>
      <c r="H37" s="21">
        <f t="shared" si="30"/>
        <v>2577</v>
      </c>
      <c r="I37" s="14">
        <f t="shared" si="30"/>
        <v>3966</v>
      </c>
      <c r="J37" s="28">
        <f t="shared" si="30"/>
        <v>3691</v>
      </c>
      <c r="L37" s="184">
        <v>14962000000</v>
      </c>
      <c r="M37" s="184">
        <v>10996000000</v>
      </c>
      <c r="N37" s="184">
        <v>4992000000</v>
      </c>
      <c r="O37" s="184">
        <v>3427000000</v>
      </c>
      <c r="P37" s="184">
        <v>2577000000</v>
      </c>
      <c r="Q37" s="184">
        <v>3966000000</v>
      </c>
      <c r="R37" s="184">
        <v>3691000000</v>
      </c>
    </row>
    <row r="38" spans="1:18" ht="13.5" customHeight="1" x14ac:dyDescent="0.2">
      <c r="A38" s="160"/>
      <c r="B38" s="212" t="s">
        <v>122</v>
      </c>
      <c r="C38" s="212"/>
      <c r="D38" s="15">
        <f t="shared" ref="D38:J38" si="31">L38</f>
        <v>-0.04</v>
      </c>
      <c r="E38" s="15">
        <f t="shared" si="31"/>
        <v>0.01</v>
      </c>
      <c r="F38" s="22">
        <f t="shared" si="31"/>
        <v>0.04</v>
      </c>
      <c r="G38" s="22">
        <f t="shared" si="31"/>
        <v>-0.06</v>
      </c>
      <c r="H38" s="22">
        <f t="shared" si="31"/>
        <v>0.02</v>
      </c>
      <c r="I38" s="15">
        <f t="shared" si="31"/>
        <v>-0.15</v>
      </c>
      <c r="J38" s="29">
        <f t="shared" si="31"/>
        <v>-0.16</v>
      </c>
      <c r="L38" s="184">
        <v>-0.04</v>
      </c>
      <c r="M38" s="184">
        <v>0.01</v>
      </c>
      <c r="N38" s="184">
        <v>0.04</v>
      </c>
      <c r="O38" s="184">
        <v>-0.06</v>
      </c>
      <c r="P38" s="184">
        <v>0.02</v>
      </c>
      <c r="Q38" s="184">
        <v>-0.15</v>
      </c>
      <c r="R38" s="184">
        <v>-0.16</v>
      </c>
    </row>
    <row r="39" spans="1:18" ht="13.5" customHeight="1" x14ac:dyDescent="0.2">
      <c r="A39" s="160"/>
      <c r="B39" s="205" t="s">
        <v>142</v>
      </c>
      <c r="C39" s="205"/>
      <c r="D39" s="12">
        <f t="shared" ref="D39:J39" si="32">L39/1000000</f>
        <v>884</v>
      </c>
      <c r="E39" s="12">
        <f t="shared" si="32"/>
        <v>662</v>
      </c>
      <c r="F39" s="19">
        <f t="shared" si="32"/>
        <v>175</v>
      </c>
      <c r="G39" s="19">
        <f t="shared" si="32"/>
        <v>341</v>
      </c>
      <c r="H39" s="19">
        <f t="shared" si="32"/>
        <v>146</v>
      </c>
      <c r="I39" s="12">
        <f t="shared" si="32"/>
        <v>222</v>
      </c>
      <c r="J39" s="26">
        <f t="shared" si="32"/>
        <v>188</v>
      </c>
      <c r="L39" s="184">
        <v>884000000</v>
      </c>
      <c r="M39" s="184">
        <v>662000000</v>
      </c>
      <c r="N39" s="184">
        <v>175000000</v>
      </c>
      <c r="O39" s="184">
        <v>341000000</v>
      </c>
      <c r="P39" s="184">
        <v>146000000</v>
      </c>
      <c r="Q39" s="184">
        <v>222000000</v>
      </c>
      <c r="R39" s="184">
        <v>188000000</v>
      </c>
    </row>
    <row r="40" spans="1:18" ht="13.5" customHeight="1" x14ac:dyDescent="0.2">
      <c r="A40" s="160"/>
      <c r="B40" s="205" t="s">
        <v>122</v>
      </c>
      <c r="C40" s="205"/>
      <c r="D40" s="13">
        <f t="shared" ref="D40:J40" si="33">L40</f>
        <v>-0.25</v>
      </c>
      <c r="E40" s="13">
        <f t="shared" si="33"/>
        <v>-0.25</v>
      </c>
      <c r="F40" s="20">
        <f t="shared" si="33"/>
        <v>0.01</v>
      </c>
      <c r="G40" s="20">
        <f t="shared" si="33"/>
        <v>-0.43</v>
      </c>
      <c r="H40" s="20">
        <f t="shared" si="33"/>
        <v>0.19</v>
      </c>
      <c r="I40" s="13">
        <f t="shared" si="33"/>
        <v>-0.23</v>
      </c>
      <c r="J40" s="27">
        <f t="shared" si="33"/>
        <v>-0.24</v>
      </c>
      <c r="L40" s="184">
        <v>-0.25</v>
      </c>
      <c r="M40" s="184">
        <v>-0.25</v>
      </c>
      <c r="N40" s="184">
        <v>0.01</v>
      </c>
      <c r="O40" s="184">
        <v>-0.43</v>
      </c>
      <c r="P40" s="184">
        <v>0.19</v>
      </c>
      <c r="Q40" s="184">
        <v>-0.23</v>
      </c>
      <c r="R40" s="184">
        <v>-0.24</v>
      </c>
    </row>
    <row r="41" spans="1:18" s="4" customFormat="1" ht="13.5" customHeight="1" x14ac:dyDescent="0.2">
      <c r="A41" s="160"/>
      <c r="B41" s="212" t="s">
        <v>138</v>
      </c>
      <c r="C41" s="212"/>
      <c r="D41" s="14">
        <f t="shared" ref="D41:J41" si="34">L41/1000000</f>
        <v>33266</v>
      </c>
      <c r="E41" s="14">
        <f t="shared" si="34"/>
        <v>17532</v>
      </c>
      <c r="F41" s="21">
        <f t="shared" si="34"/>
        <v>8416</v>
      </c>
      <c r="G41" s="21">
        <f t="shared" si="34"/>
        <v>4656</v>
      </c>
      <c r="H41" s="21">
        <f t="shared" si="34"/>
        <v>4460</v>
      </c>
      <c r="I41" s="14">
        <f t="shared" si="34"/>
        <v>15734</v>
      </c>
      <c r="J41" s="28">
        <f t="shared" si="34"/>
        <v>14740</v>
      </c>
      <c r="L41" s="184">
        <v>33266000000</v>
      </c>
      <c r="M41" s="184">
        <v>17532000000</v>
      </c>
      <c r="N41" s="184">
        <v>8416000000</v>
      </c>
      <c r="O41" s="184">
        <v>4656000000</v>
      </c>
      <c r="P41" s="184">
        <v>4460000000</v>
      </c>
      <c r="Q41" s="184">
        <v>15734000000</v>
      </c>
      <c r="R41" s="184">
        <v>14740000000</v>
      </c>
    </row>
    <row r="42" spans="1:18" s="4" customFormat="1" ht="13.5" customHeight="1" x14ac:dyDescent="0.2">
      <c r="A42" s="160"/>
      <c r="B42" s="212" t="s">
        <v>122</v>
      </c>
      <c r="C42" s="212"/>
      <c r="D42" s="15">
        <f t="shared" ref="D42:J42" si="35">L42</f>
        <v>0.16</v>
      </c>
      <c r="E42" s="15">
        <f t="shared" si="35"/>
        <v>0.13</v>
      </c>
      <c r="F42" s="22">
        <f t="shared" si="35"/>
        <v>0.15</v>
      </c>
      <c r="G42" s="22">
        <f t="shared" si="35"/>
        <v>0</v>
      </c>
      <c r="H42" s="22">
        <f t="shared" si="35"/>
        <v>0.27</v>
      </c>
      <c r="I42" s="15">
        <f t="shared" si="35"/>
        <v>0.18</v>
      </c>
      <c r="J42" s="29">
        <f t="shared" si="35"/>
        <v>0.17</v>
      </c>
      <c r="L42" s="184">
        <v>0.16</v>
      </c>
      <c r="M42" s="184">
        <v>0.13</v>
      </c>
      <c r="N42" s="184">
        <v>0.15</v>
      </c>
      <c r="O42" s="184">
        <v>0</v>
      </c>
      <c r="P42" s="184">
        <v>0.27</v>
      </c>
      <c r="Q42" s="184">
        <v>0.18</v>
      </c>
      <c r="R42" s="184">
        <v>0.17</v>
      </c>
    </row>
    <row r="43" spans="1:18" s="4" customFormat="1" ht="13.5" customHeight="1" x14ac:dyDescent="0.2">
      <c r="A43" s="185"/>
      <c r="B43" s="206" t="s">
        <v>188</v>
      </c>
      <c r="C43" s="206"/>
      <c r="D43" s="12">
        <f t="shared" ref="D43" si="36">L43/1000000</f>
        <v>1404</v>
      </c>
      <c r="E43" s="12">
        <f t="shared" ref="E43" si="37">M43/1000000</f>
        <v>0</v>
      </c>
      <c r="F43" s="19">
        <f t="shared" ref="F43" si="38">N43/1000000</f>
        <v>0</v>
      </c>
      <c r="G43" s="19">
        <f t="shared" ref="G43" si="39">O43/1000000</f>
        <v>0</v>
      </c>
      <c r="H43" s="19">
        <f t="shared" ref="H43" si="40">P43/1000000</f>
        <v>0</v>
      </c>
      <c r="I43" s="12">
        <f t="shared" ref="I43" si="41">Q43/1000000</f>
        <v>1404</v>
      </c>
      <c r="J43" s="26">
        <f t="shared" ref="J43" si="42">R43/1000000</f>
        <v>1404</v>
      </c>
      <c r="L43" s="184">
        <v>1404000000</v>
      </c>
      <c r="M43" s="184">
        <v>0</v>
      </c>
      <c r="N43" s="184">
        <v>0</v>
      </c>
      <c r="O43" s="184">
        <v>0</v>
      </c>
      <c r="P43" s="184">
        <v>0</v>
      </c>
      <c r="Q43" s="184">
        <v>1404000000</v>
      </c>
      <c r="R43" s="184">
        <v>1404000000</v>
      </c>
    </row>
    <row r="44" spans="1:18" s="4" customFormat="1" ht="13.5" customHeight="1" x14ac:dyDescent="0.2">
      <c r="A44" s="185"/>
      <c r="B44" s="206" t="s">
        <v>122</v>
      </c>
      <c r="C44" s="206"/>
      <c r="D44" s="13">
        <f t="shared" ref="D44" si="43">L44</f>
        <v>0</v>
      </c>
      <c r="E44" s="13">
        <f t="shared" ref="E44" si="44">M44</f>
        <v>0</v>
      </c>
      <c r="F44" s="20">
        <f t="shared" ref="F44" si="45">N44</f>
        <v>0</v>
      </c>
      <c r="G44" s="20">
        <f t="shared" ref="G44" si="46">O44</f>
        <v>0</v>
      </c>
      <c r="H44" s="20">
        <f t="shared" ref="H44" si="47">P44</f>
        <v>0</v>
      </c>
      <c r="I44" s="13">
        <f t="shared" ref="I44" si="48">Q44</f>
        <v>0</v>
      </c>
      <c r="J44" s="27">
        <f t="shared" ref="J44" si="49">R44</f>
        <v>0</v>
      </c>
      <c r="L44" s="184">
        <v>0</v>
      </c>
      <c r="M44" s="184">
        <v>0</v>
      </c>
      <c r="N44" s="184">
        <v>0</v>
      </c>
      <c r="O44" s="184">
        <v>0</v>
      </c>
      <c r="P44" s="184">
        <v>0</v>
      </c>
      <c r="Q44" s="184">
        <v>0</v>
      </c>
      <c r="R44" s="184">
        <v>0</v>
      </c>
    </row>
    <row r="45" spans="1:18" s="4" customFormat="1" ht="13.5" customHeight="1" x14ac:dyDescent="0.2">
      <c r="A45" s="185"/>
      <c r="B45" s="206" t="s">
        <v>189</v>
      </c>
      <c r="C45" s="206"/>
      <c r="D45" s="12">
        <f t="shared" ref="D45" si="50">L45/1000000</f>
        <v>1998</v>
      </c>
      <c r="E45" s="12">
        <f t="shared" ref="E45" si="51">M45/1000000</f>
        <v>1193</v>
      </c>
      <c r="F45" s="19">
        <f t="shared" ref="F45" si="52">N45/1000000</f>
        <v>726</v>
      </c>
      <c r="G45" s="19">
        <f t="shared" ref="G45" si="53">O45/1000000</f>
        <v>37</v>
      </c>
      <c r="H45" s="19">
        <f t="shared" ref="H45" si="54">P45/1000000</f>
        <v>430</v>
      </c>
      <c r="I45" s="12">
        <f t="shared" ref="I45" si="55">Q45/1000000</f>
        <v>805</v>
      </c>
      <c r="J45" s="26">
        <f t="shared" ref="J45" si="56">R45/1000000</f>
        <v>704</v>
      </c>
      <c r="L45" s="184">
        <v>1998000000</v>
      </c>
      <c r="M45" s="184">
        <v>1193000000</v>
      </c>
      <c r="N45" s="184">
        <v>726000000</v>
      </c>
      <c r="O45" s="184">
        <v>37000000</v>
      </c>
      <c r="P45" s="184">
        <v>430000000</v>
      </c>
      <c r="Q45" s="184">
        <v>805000000</v>
      </c>
      <c r="R45" s="184">
        <v>704000000</v>
      </c>
    </row>
    <row r="46" spans="1:18" s="4" customFormat="1" ht="13.5" customHeight="1" x14ac:dyDescent="0.2">
      <c r="A46" s="185"/>
      <c r="B46" s="206" t="s">
        <v>122</v>
      </c>
      <c r="C46" s="206"/>
      <c r="D46" s="13">
        <f t="shared" ref="D46" si="57">L46</f>
        <v>0.23</v>
      </c>
      <c r="E46" s="13">
        <f t="shared" ref="E46" si="58">M46</f>
        <v>0.63</v>
      </c>
      <c r="F46" s="20">
        <f t="shared" ref="F46" si="59">N46</f>
        <v>0.94</v>
      </c>
      <c r="G46" s="20" t="str">
        <f t="shared" ref="G46" si="60">O46</f>
        <v>-</v>
      </c>
      <c r="H46" s="20">
        <f t="shared" ref="H46" si="61">P46</f>
        <v>0.22</v>
      </c>
      <c r="I46" s="13">
        <f t="shared" ref="I46" si="62">Q46</f>
        <v>-0.11</v>
      </c>
      <c r="J46" s="27">
        <f t="shared" ref="J46" si="63">R46</f>
        <v>-0.14000000000000001</v>
      </c>
      <c r="L46" s="184">
        <v>0.23</v>
      </c>
      <c r="M46" s="184">
        <v>0.63</v>
      </c>
      <c r="N46" s="184">
        <v>0.94</v>
      </c>
      <c r="O46" s="184" t="s">
        <v>200</v>
      </c>
      <c r="P46" s="184">
        <v>0.22</v>
      </c>
      <c r="Q46" s="184">
        <v>-0.11</v>
      </c>
      <c r="R46" s="184">
        <v>-0.14000000000000001</v>
      </c>
    </row>
    <row r="47" spans="1:18" ht="27" customHeight="1" x14ac:dyDescent="0.2">
      <c r="A47" s="160"/>
      <c r="B47" s="206" t="s">
        <v>190</v>
      </c>
      <c r="C47" s="206"/>
      <c r="D47" s="12">
        <f t="shared" ref="D47:J47" si="64">L47/1000000</f>
        <v>3402</v>
      </c>
      <c r="E47" s="12">
        <f t="shared" si="64"/>
        <v>1193</v>
      </c>
      <c r="F47" s="19">
        <f t="shared" si="64"/>
        <v>726</v>
      </c>
      <c r="G47" s="19">
        <f t="shared" si="64"/>
        <v>37</v>
      </c>
      <c r="H47" s="19">
        <f t="shared" si="64"/>
        <v>430</v>
      </c>
      <c r="I47" s="12">
        <f t="shared" si="64"/>
        <v>2209</v>
      </c>
      <c r="J47" s="26">
        <f t="shared" si="64"/>
        <v>2108</v>
      </c>
      <c r="L47" s="184">
        <v>3402000000</v>
      </c>
      <c r="M47" s="184">
        <v>1193000000</v>
      </c>
      <c r="N47" s="184">
        <v>726000000</v>
      </c>
      <c r="O47" s="184">
        <v>37000000</v>
      </c>
      <c r="P47" s="184">
        <v>430000000</v>
      </c>
      <c r="Q47" s="184">
        <v>2209000000</v>
      </c>
      <c r="R47" s="184">
        <v>2108000000</v>
      </c>
    </row>
    <row r="48" spans="1:18" ht="13.5" customHeight="1" x14ac:dyDescent="0.2">
      <c r="A48" s="160"/>
      <c r="B48" s="206" t="s">
        <v>122</v>
      </c>
      <c r="C48" s="206"/>
      <c r="D48" s="13">
        <f t="shared" ref="D48:J48" si="65">L48</f>
        <v>1.07</v>
      </c>
      <c r="E48" s="13">
        <f t="shared" si="65"/>
        <v>0.63</v>
      </c>
      <c r="F48" s="20">
        <f t="shared" si="65"/>
        <v>0.94</v>
      </c>
      <c r="G48" s="20" t="str">
        <f t="shared" si="65"/>
        <v>-</v>
      </c>
      <c r="H48" s="20">
        <f t="shared" si="65"/>
        <v>0.22</v>
      </c>
      <c r="I48" s="13">
        <f t="shared" si="65"/>
        <v>1.46</v>
      </c>
      <c r="J48" s="27">
        <f t="shared" si="65"/>
        <v>1.58</v>
      </c>
      <c r="L48" s="184">
        <v>1.07</v>
      </c>
      <c r="M48" s="184">
        <v>0.63</v>
      </c>
      <c r="N48" s="184">
        <v>0.94</v>
      </c>
      <c r="O48" s="184" t="s">
        <v>200</v>
      </c>
      <c r="P48" s="184">
        <v>0.22</v>
      </c>
      <c r="Q48" s="184">
        <v>1.46</v>
      </c>
      <c r="R48" s="184">
        <v>1.58</v>
      </c>
    </row>
    <row r="49" spans="1:18" s="4" customFormat="1" ht="27" customHeight="1" x14ac:dyDescent="0.2">
      <c r="A49" s="160"/>
      <c r="B49" s="212" t="s">
        <v>139</v>
      </c>
      <c r="C49" s="212"/>
      <c r="D49" s="14">
        <f t="shared" ref="D49:J49" si="66">L49/1000000</f>
        <v>36668</v>
      </c>
      <c r="E49" s="14">
        <f t="shared" si="66"/>
        <v>18725</v>
      </c>
      <c r="F49" s="21">
        <f t="shared" si="66"/>
        <v>9142</v>
      </c>
      <c r="G49" s="21">
        <f t="shared" si="66"/>
        <v>4693</v>
      </c>
      <c r="H49" s="21">
        <f t="shared" si="66"/>
        <v>4890</v>
      </c>
      <c r="I49" s="14">
        <f t="shared" si="66"/>
        <v>17943</v>
      </c>
      <c r="J49" s="28">
        <f t="shared" si="66"/>
        <v>16848</v>
      </c>
      <c r="L49" s="184">
        <v>36668000000</v>
      </c>
      <c r="M49" s="184">
        <v>18725000000</v>
      </c>
      <c r="N49" s="184">
        <v>9142000000</v>
      </c>
      <c r="O49" s="184">
        <v>4693000000</v>
      </c>
      <c r="P49" s="184">
        <v>4890000000</v>
      </c>
      <c r="Q49" s="184">
        <v>17943000000</v>
      </c>
      <c r="R49" s="184">
        <v>16848000000</v>
      </c>
    </row>
    <row r="50" spans="1:18" s="4" customFormat="1" ht="13.5" customHeight="1" x14ac:dyDescent="0.2">
      <c r="A50" s="160"/>
      <c r="B50" s="212" t="s">
        <v>122</v>
      </c>
      <c r="C50" s="212"/>
      <c r="D50" s="15">
        <f t="shared" ref="D50:J50" si="67">L50</f>
        <v>0.2</v>
      </c>
      <c r="E50" s="15">
        <f t="shared" si="67"/>
        <v>0.16</v>
      </c>
      <c r="F50" s="22">
        <f t="shared" si="67"/>
        <v>0.19</v>
      </c>
      <c r="G50" s="22">
        <f t="shared" si="67"/>
        <v>0</v>
      </c>
      <c r="H50" s="22">
        <f t="shared" si="67"/>
        <v>0.27</v>
      </c>
      <c r="I50" s="15">
        <f t="shared" si="67"/>
        <v>0.26</v>
      </c>
      <c r="J50" s="29">
        <f t="shared" si="67"/>
        <v>0.26</v>
      </c>
      <c r="L50" s="184">
        <v>0.2</v>
      </c>
      <c r="M50" s="184">
        <v>0.16</v>
      </c>
      <c r="N50" s="184">
        <v>0.19</v>
      </c>
      <c r="O50" s="184">
        <v>0</v>
      </c>
      <c r="P50" s="184">
        <v>0.27</v>
      </c>
      <c r="Q50" s="184">
        <v>0.26</v>
      </c>
      <c r="R50" s="184">
        <v>0.26</v>
      </c>
    </row>
    <row r="51" spans="1:18" s="4" customFormat="1" x14ac:dyDescent="0.2">
      <c r="A51" s="160"/>
      <c r="B51" s="161"/>
      <c r="C51" s="161"/>
      <c r="D51" s="16"/>
      <c r="E51" s="16"/>
      <c r="F51" s="23"/>
      <c r="G51" s="23"/>
      <c r="H51" s="23"/>
      <c r="I51" s="16"/>
      <c r="J51" s="30"/>
      <c r="L51" s="184"/>
      <c r="M51" s="184"/>
      <c r="N51" s="184"/>
      <c r="O51" s="184"/>
      <c r="P51" s="184"/>
      <c r="Q51" s="184"/>
      <c r="R51" s="184"/>
    </row>
    <row r="52" spans="1:18" s="4" customFormat="1" ht="13.5" customHeight="1" x14ac:dyDescent="0.2">
      <c r="A52" s="214" t="s">
        <v>140</v>
      </c>
      <c r="B52" s="205"/>
      <c r="C52" s="205"/>
      <c r="D52" s="16"/>
      <c r="E52" s="16"/>
      <c r="F52" s="23"/>
      <c r="G52" s="23"/>
      <c r="H52" s="23"/>
      <c r="I52" s="16"/>
      <c r="J52" s="30"/>
      <c r="L52" s="184"/>
      <c r="M52" s="184"/>
      <c r="N52" s="184"/>
      <c r="O52" s="184"/>
      <c r="P52" s="184"/>
      <c r="Q52" s="184"/>
      <c r="R52" s="184"/>
    </row>
    <row r="53" spans="1:18" ht="13.5" customHeight="1" x14ac:dyDescent="0.2">
      <c r="A53" s="160"/>
      <c r="B53" s="205" t="s">
        <v>182</v>
      </c>
      <c r="C53" s="205"/>
      <c r="D53" s="12">
        <f t="shared" ref="D53:J53" si="68">L53/1000000</f>
        <v>3077</v>
      </c>
      <c r="E53" s="12">
        <f t="shared" si="68"/>
        <v>1803</v>
      </c>
      <c r="F53" s="19">
        <f t="shared" si="68"/>
        <v>885</v>
      </c>
      <c r="G53" s="19">
        <f t="shared" si="68"/>
        <v>97</v>
      </c>
      <c r="H53" s="19">
        <f t="shared" si="68"/>
        <v>821</v>
      </c>
      <c r="I53" s="12">
        <f t="shared" si="68"/>
        <v>1274</v>
      </c>
      <c r="J53" s="26">
        <f t="shared" si="68"/>
        <v>1212</v>
      </c>
      <c r="L53" s="184">
        <v>3077000000</v>
      </c>
      <c r="M53" s="184">
        <v>1803000000</v>
      </c>
      <c r="N53" s="184">
        <v>885000000</v>
      </c>
      <c r="O53" s="184">
        <v>97000000</v>
      </c>
      <c r="P53" s="184">
        <v>821000000</v>
      </c>
      <c r="Q53" s="184">
        <v>1274000000</v>
      </c>
      <c r="R53" s="184">
        <v>1212000000</v>
      </c>
    </row>
    <row r="54" spans="1:18" ht="13.5" customHeight="1" x14ac:dyDescent="0.2">
      <c r="A54" s="160"/>
      <c r="B54" s="205" t="s">
        <v>122</v>
      </c>
      <c r="C54" s="205"/>
      <c r="D54" s="13">
        <f t="shared" ref="D54:J54" si="69">L54</f>
        <v>0.09</v>
      </c>
      <c r="E54" s="13">
        <f t="shared" si="69"/>
        <v>0.06</v>
      </c>
      <c r="F54" s="20">
        <f t="shared" si="69"/>
        <v>-0.21</v>
      </c>
      <c r="G54" s="20" t="str">
        <f t="shared" si="69"/>
        <v>-</v>
      </c>
      <c r="H54" s="20">
        <f t="shared" si="69"/>
        <v>0.52</v>
      </c>
      <c r="I54" s="13">
        <f t="shared" si="69"/>
        <v>0.14000000000000001</v>
      </c>
      <c r="J54" s="27">
        <f t="shared" si="69"/>
        <v>0.16</v>
      </c>
      <c r="L54" s="184">
        <v>0.09</v>
      </c>
      <c r="M54" s="184">
        <v>0.06</v>
      </c>
      <c r="N54" s="184">
        <v>-0.21</v>
      </c>
      <c r="O54" s="184" t="s">
        <v>200</v>
      </c>
      <c r="P54" s="184">
        <v>0.52</v>
      </c>
      <c r="Q54" s="184">
        <v>0.14000000000000001</v>
      </c>
      <c r="R54" s="184">
        <v>0.16</v>
      </c>
    </row>
    <row r="55" spans="1:18" x14ac:dyDescent="0.2">
      <c r="A55" s="160"/>
      <c r="B55" s="161"/>
      <c r="C55" s="161" t="s">
        <v>165</v>
      </c>
      <c r="D55" s="12">
        <f t="shared" ref="D55:J55" si="70">L55/1000000</f>
        <v>565</v>
      </c>
      <c r="E55" s="12">
        <f t="shared" si="70"/>
        <v>449</v>
      </c>
      <c r="F55" s="19">
        <f t="shared" si="70"/>
        <v>283</v>
      </c>
      <c r="G55" s="19">
        <f t="shared" si="70"/>
        <v>17</v>
      </c>
      <c r="H55" s="19">
        <f t="shared" si="70"/>
        <v>149</v>
      </c>
      <c r="I55" s="12">
        <f t="shared" si="70"/>
        <v>116</v>
      </c>
      <c r="J55" s="26">
        <f t="shared" si="70"/>
        <v>110</v>
      </c>
      <c r="L55" s="184">
        <v>565000000</v>
      </c>
      <c r="M55" s="184">
        <v>449000000</v>
      </c>
      <c r="N55" s="184">
        <v>283000000</v>
      </c>
      <c r="O55" s="184">
        <v>17000000</v>
      </c>
      <c r="P55" s="184">
        <v>149000000</v>
      </c>
      <c r="Q55" s="184">
        <v>116000000</v>
      </c>
      <c r="R55" s="184">
        <v>110000000</v>
      </c>
    </row>
    <row r="56" spans="1:18" x14ac:dyDescent="0.2">
      <c r="A56" s="160"/>
      <c r="B56" s="161"/>
      <c r="C56" s="161" t="s">
        <v>122</v>
      </c>
      <c r="D56" s="13">
        <f t="shared" ref="D56:J56" si="71">L56</f>
        <v>0.1</v>
      </c>
      <c r="E56" s="13">
        <f t="shared" si="71"/>
        <v>0.15</v>
      </c>
      <c r="F56" s="20">
        <f t="shared" si="71"/>
        <v>-0.01</v>
      </c>
      <c r="G56" s="20">
        <f t="shared" si="71"/>
        <v>0</v>
      </c>
      <c r="H56" s="20">
        <f t="shared" si="71"/>
        <v>0.46</v>
      </c>
      <c r="I56" s="13">
        <f t="shared" si="71"/>
        <v>-0.06</v>
      </c>
      <c r="J56" s="27">
        <f t="shared" si="71"/>
        <v>-0.06</v>
      </c>
      <c r="L56" s="184">
        <v>0.1</v>
      </c>
      <c r="M56" s="184">
        <v>0.15</v>
      </c>
      <c r="N56" s="184">
        <v>-0.01</v>
      </c>
      <c r="O56" s="184">
        <v>0</v>
      </c>
      <c r="P56" s="184">
        <v>0.46</v>
      </c>
      <c r="Q56" s="184">
        <v>-0.06</v>
      </c>
      <c r="R56" s="184">
        <v>-0.06</v>
      </c>
    </row>
    <row r="57" spans="1:18" x14ac:dyDescent="0.2">
      <c r="A57" s="160"/>
      <c r="B57" s="161"/>
      <c r="C57" s="161" t="s">
        <v>166</v>
      </c>
      <c r="D57" s="12">
        <f t="shared" ref="D57:J57" si="72">L57/1000000</f>
        <v>177</v>
      </c>
      <c r="E57" s="12">
        <f t="shared" si="72"/>
        <v>118</v>
      </c>
      <c r="F57" s="19">
        <f t="shared" si="72"/>
        <v>70</v>
      </c>
      <c r="G57" s="19">
        <f t="shared" si="72"/>
        <v>3</v>
      </c>
      <c r="H57" s="19">
        <f t="shared" si="72"/>
        <v>45</v>
      </c>
      <c r="I57" s="12">
        <f t="shared" si="72"/>
        <v>59</v>
      </c>
      <c r="J57" s="26">
        <f t="shared" si="72"/>
        <v>29</v>
      </c>
      <c r="L57" s="184">
        <v>177000000</v>
      </c>
      <c r="M57" s="184">
        <v>118000000</v>
      </c>
      <c r="N57" s="184">
        <v>70000000</v>
      </c>
      <c r="O57" s="184">
        <v>3000000</v>
      </c>
      <c r="P57" s="184">
        <v>45000000</v>
      </c>
      <c r="Q57" s="184">
        <v>59000000</v>
      </c>
      <c r="R57" s="184">
        <v>29000000</v>
      </c>
    </row>
    <row r="58" spans="1:18" x14ac:dyDescent="0.2">
      <c r="A58" s="160"/>
      <c r="B58" s="161"/>
      <c r="C58" s="161" t="s">
        <v>122</v>
      </c>
      <c r="D58" s="13">
        <f t="shared" ref="D58:J58" si="73">L58</f>
        <v>0.18</v>
      </c>
      <c r="E58" s="13">
        <f t="shared" si="73"/>
        <v>0.28000000000000003</v>
      </c>
      <c r="F58" s="20">
        <f t="shared" si="73"/>
        <v>0.09</v>
      </c>
      <c r="G58" s="20">
        <f t="shared" si="73"/>
        <v>0</v>
      </c>
      <c r="H58" s="20">
        <f t="shared" si="73"/>
        <v>0.61</v>
      </c>
      <c r="I58" s="13">
        <f t="shared" si="73"/>
        <v>0</v>
      </c>
      <c r="J58" s="27">
        <f t="shared" si="73"/>
        <v>0.35</v>
      </c>
      <c r="L58" s="184">
        <v>0.18</v>
      </c>
      <c r="M58" s="184">
        <v>0.28000000000000003</v>
      </c>
      <c r="N58" s="184">
        <v>0.09</v>
      </c>
      <c r="O58" s="184">
        <v>0</v>
      </c>
      <c r="P58" s="184">
        <v>0.61</v>
      </c>
      <c r="Q58" s="184">
        <v>0</v>
      </c>
      <c r="R58" s="184">
        <v>0.35</v>
      </c>
    </row>
    <row r="59" spans="1:18" x14ac:dyDescent="0.2">
      <c r="A59" s="160"/>
      <c r="B59" s="161"/>
      <c r="C59" s="161" t="s">
        <v>133</v>
      </c>
      <c r="D59" s="12">
        <f t="shared" ref="D59" si="74">L59/1000000</f>
        <v>2271</v>
      </c>
      <c r="E59" s="12">
        <f t="shared" ref="E59" si="75">M59/1000000</f>
        <v>1213</v>
      </c>
      <c r="F59" s="19">
        <f t="shared" ref="F59" si="76">N59/1000000</f>
        <v>516</v>
      </c>
      <c r="G59" s="19">
        <f t="shared" ref="G59" si="77">O59/1000000</f>
        <v>77</v>
      </c>
      <c r="H59" s="19">
        <f t="shared" ref="H59" si="78">P59/1000000</f>
        <v>620</v>
      </c>
      <c r="I59" s="12">
        <f t="shared" ref="I59" si="79">Q59/1000000</f>
        <v>1058</v>
      </c>
      <c r="J59" s="26">
        <f t="shared" ref="J59" si="80">R59/1000000</f>
        <v>1034</v>
      </c>
      <c r="L59" s="184">
        <v>2271000000</v>
      </c>
      <c r="M59" s="184">
        <v>1213000000</v>
      </c>
      <c r="N59" s="184">
        <v>516000000</v>
      </c>
      <c r="O59" s="184">
        <v>77000000</v>
      </c>
      <c r="P59" s="184">
        <v>620000000</v>
      </c>
      <c r="Q59" s="184">
        <v>1058000000</v>
      </c>
      <c r="R59" s="184">
        <v>1034000000</v>
      </c>
    </row>
    <row r="60" spans="1:18" x14ac:dyDescent="0.2">
      <c r="A60" s="160"/>
      <c r="B60" s="161"/>
      <c r="C60" s="161" t="s">
        <v>122</v>
      </c>
      <c r="D60" s="13">
        <f t="shared" ref="D60" si="81">L60</f>
        <v>0.08</v>
      </c>
      <c r="E60" s="13">
        <f t="shared" ref="E60" si="82">M60</f>
        <v>0.02</v>
      </c>
      <c r="F60" s="20">
        <f t="shared" ref="F60" si="83">N60</f>
        <v>-0.32</v>
      </c>
      <c r="G60" s="20" t="str">
        <f t="shared" ref="G60" si="84">O60</f>
        <v>-</v>
      </c>
      <c r="H60" s="20">
        <f t="shared" ref="H60" si="85">P60</f>
        <v>0.54</v>
      </c>
      <c r="I60" s="13">
        <f t="shared" ref="I60" si="86">Q60</f>
        <v>0.17</v>
      </c>
      <c r="J60" s="27">
        <f t="shared" ref="J60" si="87">R60</f>
        <v>0.18</v>
      </c>
      <c r="L60" s="184">
        <v>0.08</v>
      </c>
      <c r="M60" s="184">
        <v>0.02</v>
      </c>
      <c r="N60" s="184">
        <v>-0.32</v>
      </c>
      <c r="O60" s="184" t="s">
        <v>200</v>
      </c>
      <c r="P60" s="184">
        <v>0.54</v>
      </c>
      <c r="Q60" s="184">
        <v>0.17</v>
      </c>
      <c r="R60" s="184">
        <v>0.18</v>
      </c>
    </row>
    <row r="61" spans="1:18" x14ac:dyDescent="0.2">
      <c r="A61" s="160"/>
      <c r="B61" s="205" t="s">
        <v>181</v>
      </c>
      <c r="C61" s="205"/>
      <c r="D61" s="12">
        <f t="shared" ref="D61:J61" si="88">L61/1000000</f>
        <v>1820</v>
      </c>
      <c r="E61" s="12">
        <f t="shared" si="88"/>
        <v>1218</v>
      </c>
      <c r="F61" s="19">
        <f t="shared" si="88"/>
        <v>553</v>
      </c>
      <c r="G61" s="19">
        <f t="shared" si="88"/>
        <v>49</v>
      </c>
      <c r="H61" s="19">
        <f t="shared" si="88"/>
        <v>616</v>
      </c>
      <c r="I61" s="12">
        <f t="shared" si="88"/>
        <v>602</v>
      </c>
      <c r="J61" s="26">
        <f t="shared" si="88"/>
        <v>596</v>
      </c>
      <c r="L61" s="184">
        <v>1820000000</v>
      </c>
      <c r="M61" s="184">
        <v>1218000000</v>
      </c>
      <c r="N61" s="184">
        <v>553000000</v>
      </c>
      <c r="O61" s="184">
        <v>49000000</v>
      </c>
      <c r="P61" s="184">
        <v>616000000</v>
      </c>
      <c r="Q61" s="184">
        <v>602000000</v>
      </c>
      <c r="R61" s="184">
        <v>596000000</v>
      </c>
    </row>
    <row r="62" spans="1:18" ht="13.5" customHeight="1" x14ac:dyDescent="0.2">
      <c r="A62" s="160"/>
      <c r="B62" s="205" t="s">
        <v>122</v>
      </c>
      <c r="C62" s="205"/>
      <c r="D62" s="13">
        <f t="shared" ref="D62:J62" si="89">L62</f>
        <v>-0.08</v>
      </c>
      <c r="E62" s="13">
        <f t="shared" si="89"/>
        <v>-0.02</v>
      </c>
      <c r="F62" s="20">
        <f t="shared" si="89"/>
        <v>-0.03</v>
      </c>
      <c r="G62" s="20">
        <f t="shared" si="89"/>
        <v>0.47</v>
      </c>
      <c r="H62" s="20">
        <f t="shared" si="89"/>
        <v>-0.02</v>
      </c>
      <c r="I62" s="13">
        <f t="shared" si="89"/>
        <v>-0.2</v>
      </c>
      <c r="J62" s="27">
        <f t="shared" si="89"/>
        <v>-0.2</v>
      </c>
      <c r="L62" s="184">
        <v>-0.08</v>
      </c>
      <c r="M62" s="184">
        <v>-0.02</v>
      </c>
      <c r="N62" s="184">
        <v>-0.03</v>
      </c>
      <c r="O62" s="184">
        <v>0.47</v>
      </c>
      <c r="P62" s="184">
        <v>-0.02</v>
      </c>
      <c r="Q62" s="184">
        <v>-0.2</v>
      </c>
      <c r="R62" s="184">
        <v>-0.2</v>
      </c>
    </row>
    <row r="63" spans="1:18" ht="13.5" customHeight="1" x14ac:dyDescent="0.2">
      <c r="A63" s="160"/>
      <c r="B63" s="205" t="s">
        <v>180</v>
      </c>
      <c r="C63" s="205"/>
      <c r="D63" s="12">
        <f t="shared" ref="D63:J63" si="90">L63/1000000</f>
        <v>466</v>
      </c>
      <c r="E63" s="12">
        <f t="shared" si="90"/>
        <v>295</v>
      </c>
      <c r="F63" s="19">
        <f t="shared" si="90"/>
        <v>244</v>
      </c>
      <c r="G63" s="19">
        <f t="shared" si="90"/>
        <v>2</v>
      </c>
      <c r="H63" s="19">
        <f t="shared" si="90"/>
        <v>49</v>
      </c>
      <c r="I63" s="12">
        <f t="shared" si="90"/>
        <v>171</v>
      </c>
      <c r="J63" s="26">
        <f t="shared" si="90"/>
        <v>97</v>
      </c>
      <c r="L63" s="184">
        <v>466000000</v>
      </c>
      <c r="M63" s="184">
        <v>295000000</v>
      </c>
      <c r="N63" s="184">
        <v>244000000</v>
      </c>
      <c r="O63" s="184">
        <v>2000000</v>
      </c>
      <c r="P63" s="184">
        <v>49000000</v>
      </c>
      <c r="Q63" s="184">
        <v>171000000</v>
      </c>
      <c r="R63" s="184">
        <v>97000000</v>
      </c>
    </row>
    <row r="64" spans="1:18" ht="13.5" customHeight="1" x14ac:dyDescent="0.2">
      <c r="A64" s="160"/>
      <c r="B64" s="205" t="s">
        <v>122</v>
      </c>
      <c r="C64" s="205"/>
      <c r="D64" s="13">
        <f t="shared" ref="D64:J64" si="91">L64</f>
        <v>0.18</v>
      </c>
      <c r="E64" s="13">
        <f t="shared" si="91"/>
        <v>0.04</v>
      </c>
      <c r="F64" s="20">
        <f t="shared" si="91"/>
        <v>0.05</v>
      </c>
      <c r="G64" s="20">
        <f t="shared" si="91"/>
        <v>0</v>
      </c>
      <c r="H64" s="20">
        <f t="shared" si="91"/>
        <v>-0.02</v>
      </c>
      <c r="I64" s="13">
        <f t="shared" si="91"/>
        <v>0.59</v>
      </c>
      <c r="J64" s="27">
        <f t="shared" si="91"/>
        <v>1.1200000000000001</v>
      </c>
      <c r="L64" s="184">
        <v>0.18</v>
      </c>
      <c r="M64" s="184">
        <v>0.04</v>
      </c>
      <c r="N64" s="184">
        <v>0.05</v>
      </c>
      <c r="O64" s="184">
        <v>0</v>
      </c>
      <c r="P64" s="184">
        <v>-0.02</v>
      </c>
      <c r="Q64" s="184">
        <v>0.59</v>
      </c>
      <c r="R64" s="184">
        <v>1.1200000000000001</v>
      </c>
    </row>
    <row r="65" spans="1:18" s="4" customFormat="1" ht="13.5" customHeight="1" x14ac:dyDescent="0.2">
      <c r="A65" s="160"/>
      <c r="B65" s="212" t="s">
        <v>141</v>
      </c>
      <c r="C65" s="212"/>
      <c r="D65" s="14">
        <f t="shared" ref="D65:J65" si="92">L65/1000000</f>
        <v>5363</v>
      </c>
      <c r="E65" s="14">
        <f t="shared" si="92"/>
        <v>3316</v>
      </c>
      <c r="F65" s="21">
        <f t="shared" si="92"/>
        <v>1682</v>
      </c>
      <c r="G65" s="21">
        <f t="shared" si="92"/>
        <v>148</v>
      </c>
      <c r="H65" s="21">
        <f t="shared" si="92"/>
        <v>1486</v>
      </c>
      <c r="I65" s="14">
        <f t="shared" si="92"/>
        <v>2047</v>
      </c>
      <c r="J65" s="28">
        <f t="shared" si="92"/>
        <v>1905</v>
      </c>
      <c r="L65" s="184">
        <v>5363000000</v>
      </c>
      <c r="M65" s="184">
        <v>3316000000</v>
      </c>
      <c r="N65" s="184">
        <v>1682000000</v>
      </c>
      <c r="O65" s="184">
        <v>148000000</v>
      </c>
      <c r="P65" s="184">
        <v>1486000000</v>
      </c>
      <c r="Q65" s="184">
        <v>2047000000</v>
      </c>
      <c r="R65" s="184">
        <v>1905000000</v>
      </c>
    </row>
    <row r="66" spans="1:18" s="4" customFormat="1" ht="13.5" customHeight="1" x14ac:dyDescent="0.2">
      <c r="A66" s="160"/>
      <c r="B66" s="212" t="s">
        <v>122</v>
      </c>
      <c r="C66" s="212"/>
      <c r="D66" s="15">
        <f t="shared" ref="D66:J66" si="93">L66</f>
        <v>0.03</v>
      </c>
      <c r="E66" s="15">
        <f t="shared" si="93"/>
        <v>0.03</v>
      </c>
      <c r="F66" s="22">
        <f t="shared" si="93"/>
        <v>-0.13</v>
      </c>
      <c r="G66" s="22">
        <f t="shared" si="93"/>
        <v>1.55</v>
      </c>
      <c r="H66" s="22">
        <f t="shared" si="93"/>
        <v>0.21</v>
      </c>
      <c r="I66" s="15">
        <f t="shared" si="93"/>
        <v>0.03</v>
      </c>
      <c r="J66" s="29">
        <f t="shared" si="93"/>
        <v>0.04</v>
      </c>
      <c r="L66" s="184">
        <v>0.03</v>
      </c>
      <c r="M66" s="184">
        <v>0.03</v>
      </c>
      <c r="N66" s="184">
        <v>-0.13</v>
      </c>
      <c r="O66" s="184">
        <v>1.55</v>
      </c>
      <c r="P66" s="184">
        <v>0.21</v>
      </c>
      <c r="Q66" s="184">
        <v>0.03</v>
      </c>
      <c r="R66" s="184">
        <v>0.04</v>
      </c>
    </row>
    <row r="67" spans="1:18" x14ac:dyDescent="0.2">
      <c r="A67" s="40"/>
      <c r="B67" s="41"/>
      <c r="C67" s="41"/>
      <c r="D67" s="42"/>
      <c r="E67" s="42"/>
      <c r="F67" s="163"/>
      <c r="G67" s="163"/>
      <c r="H67" s="163"/>
      <c r="I67" s="42"/>
      <c r="J67" s="164"/>
      <c r="L67" s="184"/>
      <c r="M67" s="184"/>
      <c r="N67" s="184"/>
      <c r="O67" s="184"/>
      <c r="P67" s="184"/>
      <c r="Q67" s="184"/>
      <c r="R67" s="184"/>
    </row>
    <row r="68" spans="1:18" s="4" customFormat="1" ht="13.5" customHeight="1" x14ac:dyDescent="0.2">
      <c r="A68" s="211" t="s">
        <v>134</v>
      </c>
      <c r="B68" s="212"/>
      <c r="C68" s="212"/>
      <c r="D68" s="14">
        <f t="shared" ref="D68:J68" si="94">L68/1000000</f>
        <v>42031</v>
      </c>
      <c r="E68" s="14">
        <f t="shared" si="94"/>
        <v>22041</v>
      </c>
      <c r="F68" s="21">
        <f t="shared" si="94"/>
        <v>10824</v>
      </c>
      <c r="G68" s="21">
        <f t="shared" si="94"/>
        <v>4841</v>
      </c>
      <c r="H68" s="21">
        <f t="shared" si="94"/>
        <v>6376</v>
      </c>
      <c r="I68" s="14">
        <f t="shared" si="94"/>
        <v>19990</v>
      </c>
      <c r="J68" s="28">
        <f t="shared" si="94"/>
        <v>18753</v>
      </c>
      <c r="L68" s="184">
        <v>42031000000</v>
      </c>
      <c r="M68" s="184">
        <v>22041000000</v>
      </c>
      <c r="N68" s="184">
        <v>10824000000</v>
      </c>
      <c r="O68" s="184">
        <v>4841000000</v>
      </c>
      <c r="P68" s="184">
        <v>6376000000</v>
      </c>
      <c r="Q68" s="184">
        <v>19990000000</v>
      </c>
      <c r="R68" s="184">
        <v>18753000000</v>
      </c>
    </row>
    <row r="69" spans="1:18" s="4" customFormat="1" ht="13.5" customHeight="1" x14ac:dyDescent="0.2">
      <c r="A69" s="150"/>
      <c r="B69" s="212" t="s">
        <v>122</v>
      </c>
      <c r="C69" s="212"/>
      <c r="D69" s="15">
        <f t="shared" ref="D69:J71" si="95">L69</f>
        <v>0.18</v>
      </c>
      <c r="E69" s="15">
        <f t="shared" si="95"/>
        <v>0.13</v>
      </c>
      <c r="F69" s="22">
        <f t="shared" si="95"/>
        <v>0.12</v>
      </c>
      <c r="G69" s="22">
        <f t="shared" si="95"/>
        <v>0.02</v>
      </c>
      <c r="H69" s="22">
        <f t="shared" si="95"/>
        <v>0.26</v>
      </c>
      <c r="I69" s="15">
        <f t="shared" si="95"/>
        <v>0.24</v>
      </c>
      <c r="J69" s="29">
        <f t="shared" si="95"/>
        <v>0.23</v>
      </c>
      <c r="L69" s="184">
        <v>0.18</v>
      </c>
      <c r="M69" s="184">
        <v>0.13</v>
      </c>
      <c r="N69" s="184">
        <v>0.12</v>
      </c>
      <c r="O69" s="184">
        <v>0.02</v>
      </c>
      <c r="P69" s="184">
        <v>0.26</v>
      </c>
      <c r="Q69" s="184">
        <v>0.24</v>
      </c>
      <c r="R69" s="184">
        <v>0.23</v>
      </c>
    </row>
    <row r="70" spans="1:18" s="4" customFormat="1" ht="13.5" customHeight="1" x14ac:dyDescent="0.2">
      <c r="A70" s="150"/>
      <c r="B70" s="212" t="s">
        <v>135</v>
      </c>
      <c r="C70" s="212"/>
      <c r="D70" s="15">
        <f t="shared" si="95"/>
        <v>0.24</v>
      </c>
      <c r="E70" s="15">
        <f t="shared" si="95"/>
        <v>0.18</v>
      </c>
      <c r="F70" s="22">
        <f t="shared" si="95"/>
        <v>0.14000000000000001</v>
      </c>
      <c r="G70" s="22">
        <f t="shared" si="95"/>
        <v>0.12</v>
      </c>
      <c r="H70" s="22">
        <f t="shared" si="95"/>
        <v>0.3</v>
      </c>
      <c r="I70" s="15">
        <f t="shared" si="95"/>
        <v>0.33</v>
      </c>
      <c r="J70" s="29">
        <f t="shared" si="95"/>
        <v>0.32</v>
      </c>
      <c r="L70" s="184">
        <v>0.24</v>
      </c>
      <c r="M70" s="184">
        <v>0.18</v>
      </c>
      <c r="N70" s="184">
        <v>0.14000000000000001</v>
      </c>
      <c r="O70" s="184">
        <v>0.12</v>
      </c>
      <c r="P70" s="184">
        <v>0.3</v>
      </c>
      <c r="Q70" s="184">
        <v>0.33</v>
      </c>
      <c r="R70" s="184">
        <v>0.32</v>
      </c>
    </row>
    <row r="71" spans="1:18" s="4" customFormat="1" ht="13.5" customHeight="1" x14ac:dyDescent="0.2">
      <c r="A71" s="162"/>
      <c r="B71" s="213" t="s">
        <v>136</v>
      </c>
      <c r="C71" s="213"/>
      <c r="D71" s="36">
        <f t="shared" si="95"/>
        <v>1</v>
      </c>
      <c r="E71" s="36">
        <f t="shared" si="95"/>
        <v>0.42</v>
      </c>
      <c r="F71" s="37">
        <f t="shared" si="95"/>
        <v>0.2</v>
      </c>
      <c r="G71" s="37">
        <f t="shared" si="95"/>
        <v>0.01</v>
      </c>
      <c r="H71" s="37">
        <f t="shared" si="95"/>
        <v>0.21</v>
      </c>
      <c r="I71" s="36">
        <f t="shared" si="95"/>
        <v>0.57999999999999996</v>
      </c>
      <c r="J71" s="38">
        <f t="shared" si="95"/>
        <v>0.54</v>
      </c>
      <c r="L71" s="184">
        <v>1</v>
      </c>
      <c r="M71" s="184">
        <v>0.42</v>
      </c>
      <c r="N71" s="184">
        <v>0.2</v>
      </c>
      <c r="O71" s="184">
        <v>0.01</v>
      </c>
      <c r="P71" s="184">
        <v>0.21</v>
      </c>
      <c r="Q71" s="184">
        <v>0.57999999999999996</v>
      </c>
      <c r="R71" s="184">
        <v>0.54</v>
      </c>
    </row>
    <row r="72" spans="1:18" x14ac:dyDescent="0.2">
      <c r="D72" s="3"/>
      <c r="E72" s="3"/>
      <c r="F72" s="3"/>
      <c r="G72" s="3"/>
      <c r="H72" s="3"/>
      <c r="I72" s="3"/>
      <c r="J72" s="3"/>
    </row>
    <row r="73" spans="1:18" x14ac:dyDescent="0.2">
      <c r="A73" s="1"/>
      <c r="B73" s="1"/>
      <c r="C73" s="1"/>
      <c r="D73" s="6"/>
      <c r="E73" s="6"/>
      <c r="F73" s="6"/>
      <c r="G73" s="6"/>
      <c r="H73" s="6"/>
      <c r="I73" s="6"/>
      <c r="J73" s="6"/>
    </row>
    <row r="74" spans="1:18" s="4" customFormat="1" ht="12.75" hidden="1" customHeight="1" x14ac:dyDescent="0.2">
      <c r="A74" s="204" t="s">
        <v>187</v>
      </c>
      <c r="B74" s="204"/>
      <c r="C74" s="204"/>
      <c r="D74" s="204"/>
      <c r="E74" s="204"/>
      <c r="F74" s="34"/>
      <c r="G74" s="34"/>
      <c r="H74" s="34"/>
      <c r="I74" s="34"/>
      <c r="J74" s="34"/>
    </row>
    <row r="75" spans="1:18" ht="13.5" hidden="1" customHeight="1" x14ac:dyDescent="0.2">
      <c r="A75" s="206"/>
      <c r="B75" s="206"/>
      <c r="C75" s="206"/>
      <c r="D75" s="33"/>
      <c r="E75" s="33"/>
      <c r="F75" s="33"/>
      <c r="G75" s="33"/>
      <c r="H75" s="33"/>
      <c r="I75" s="33"/>
      <c r="J75" s="33"/>
    </row>
    <row r="76" spans="1:18" ht="38.25" hidden="1" customHeight="1" x14ac:dyDescent="0.2">
      <c r="A76" s="215" t="s">
        <v>43</v>
      </c>
      <c r="B76" s="216"/>
      <c r="C76" s="216"/>
      <c r="D76" s="39" t="s">
        <v>113</v>
      </c>
      <c r="E76" s="39" t="s">
        <v>120</v>
      </c>
      <c r="F76" s="8" t="s">
        <v>144</v>
      </c>
      <c r="G76" s="8" t="s">
        <v>121</v>
      </c>
      <c r="H76" s="8" t="s">
        <v>145</v>
      </c>
      <c r="I76" s="39" t="s">
        <v>41</v>
      </c>
      <c r="J76" s="9" t="s">
        <v>150</v>
      </c>
    </row>
    <row r="77" spans="1:18" hidden="1" x14ac:dyDescent="0.2">
      <c r="A77" s="207"/>
      <c r="B77" s="208"/>
      <c r="C77" s="208"/>
      <c r="D77" s="10"/>
      <c r="E77" s="10"/>
      <c r="F77" s="35"/>
      <c r="G77" s="35"/>
      <c r="H77" s="35"/>
      <c r="I77" s="10"/>
      <c r="J77" s="7"/>
    </row>
    <row r="78" spans="1:18" ht="24.75" hidden="1" customHeight="1" x14ac:dyDescent="0.2">
      <c r="A78" s="211" t="s">
        <v>164</v>
      </c>
      <c r="B78" s="212"/>
      <c r="C78" s="212"/>
      <c r="D78" s="11"/>
      <c r="E78" s="11"/>
      <c r="F78" s="32"/>
      <c r="G78" s="32"/>
      <c r="H78" s="32"/>
      <c r="I78" s="11"/>
      <c r="J78" s="25"/>
    </row>
    <row r="79" spans="1:18" ht="12.75" hidden="1" customHeight="1" x14ac:dyDescent="0.2">
      <c r="A79" s="172"/>
      <c r="B79" s="205" t="s">
        <v>137</v>
      </c>
      <c r="C79" s="205"/>
      <c r="D79" s="12">
        <f t="shared" ref="D79:J79" si="96">L79/1000000</f>
        <v>0</v>
      </c>
      <c r="E79" s="12">
        <f t="shared" si="96"/>
        <v>0</v>
      </c>
      <c r="F79" s="19">
        <f t="shared" si="96"/>
        <v>0</v>
      </c>
      <c r="G79" s="19">
        <f t="shared" si="96"/>
        <v>0</v>
      </c>
      <c r="H79" s="19">
        <f t="shared" si="96"/>
        <v>0</v>
      </c>
      <c r="I79" s="12">
        <f t="shared" si="96"/>
        <v>0</v>
      </c>
      <c r="J79" s="26">
        <f t="shared" si="96"/>
        <v>0</v>
      </c>
      <c r="L79" s="183"/>
      <c r="M79" s="183"/>
      <c r="N79" s="183"/>
      <c r="O79" s="183"/>
      <c r="P79" s="183"/>
      <c r="Q79" s="183"/>
      <c r="R79" s="183"/>
    </row>
    <row r="80" spans="1:18" ht="12.75" hidden="1" customHeight="1" x14ac:dyDescent="0.2">
      <c r="A80" s="172"/>
      <c r="B80" s="205" t="s">
        <v>122</v>
      </c>
      <c r="C80" s="205"/>
      <c r="D80" s="13">
        <f t="shared" ref="D80:J80" si="97">L80</f>
        <v>0</v>
      </c>
      <c r="E80" s="13">
        <f t="shared" si="97"/>
        <v>0</v>
      </c>
      <c r="F80" s="20">
        <f t="shared" si="97"/>
        <v>0</v>
      </c>
      <c r="G80" s="20">
        <f t="shared" si="97"/>
        <v>0</v>
      </c>
      <c r="H80" s="20">
        <f t="shared" si="97"/>
        <v>0</v>
      </c>
      <c r="I80" s="13">
        <f t="shared" si="97"/>
        <v>0</v>
      </c>
      <c r="J80" s="27">
        <f t="shared" si="97"/>
        <v>0</v>
      </c>
      <c r="L80" s="183"/>
      <c r="M80" s="183"/>
      <c r="N80" s="183"/>
      <c r="O80" s="183"/>
      <c r="P80" s="183"/>
      <c r="Q80" s="183"/>
      <c r="R80" s="183"/>
    </row>
    <row r="81" spans="1:18" hidden="1" x14ac:dyDescent="0.2">
      <c r="A81" s="172"/>
      <c r="B81" s="205" t="s">
        <v>132</v>
      </c>
      <c r="C81" s="205"/>
      <c r="D81" s="12">
        <f t="shared" ref="D81:J81" si="98">L81/1000000</f>
        <v>0</v>
      </c>
      <c r="E81" s="12">
        <f t="shared" si="98"/>
        <v>0</v>
      </c>
      <c r="F81" s="19">
        <f t="shared" si="98"/>
        <v>0</v>
      </c>
      <c r="G81" s="19">
        <f t="shared" si="98"/>
        <v>0</v>
      </c>
      <c r="H81" s="19">
        <f t="shared" si="98"/>
        <v>0</v>
      </c>
      <c r="I81" s="12">
        <f t="shared" si="98"/>
        <v>0</v>
      </c>
      <c r="J81" s="26">
        <f t="shared" si="98"/>
        <v>0</v>
      </c>
      <c r="L81" s="183"/>
      <c r="M81" s="183"/>
      <c r="N81" s="183"/>
      <c r="O81" s="183"/>
      <c r="P81" s="183"/>
      <c r="Q81" s="183"/>
      <c r="R81" s="183"/>
    </row>
    <row r="82" spans="1:18" hidden="1" x14ac:dyDescent="0.2">
      <c r="A82" s="172"/>
      <c r="B82" s="205" t="s">
        <v>122</v>
      </c>
      <c r="C82" s="205"/>
      <c r="D82" s="13">
        <f t="shared" ref="D82:J82" si="99">L82</f>
        <v>0</v>
      </c>
      <c r="E82" s="13">
        <f t="shared" si="99"/>
        <v>0</v>
      </c>
      <c r="F82" s="20">
        <f t="shared" si="99"/>
        <v>0</v>
      </c>
      <c r="G82" s="20">
        <f t="shared" si="99"/>
        <v>0</v>
      </c>
      <c r="H82" s="20">
        <f t="shared" si="99"/>
        <v>0</v>
      </c>
      <c r="I82" s="13">
        <f t="shared" si="99"/>
        <v>0</v>
      </c>
      <c r="J82" s="27">
        <f t="shared" si="99"/>
        <v>0</v>
      </c>
      <c r="L82" s="183"/>
      <c r="M82" s="183"/>
      <c r="N82" s="183"/>
      <c r="O82" s="183"/>
      <c r="P82" s="183"/>
      <c r="Q82" s="183"/>
      <c r="R82" s="183"/>
    </row>
    <row r="83" spans="1:18" hidden="1" x14ac:dyDescent="0.2">
      <c r="A83" s="172"/>
      <c r="B83" s="205" t="s">
        <v>131</v>
      </c>
      <c r="C83" s="205"/>
      <c r="D83" s="12">
        <f t="shared" ref="D83:J83" si="100">L83/1000000</f>
        <v>0</v>
      </c>
      <c r="E83" s="12">
        <f t="shared" si="100"/>
        <v>0</v>
      </c>
      <c r="F83" s="19">
        <f t="shared" si="100"/>
        <v>0</v>
      </c>
      <c r="G83" s="19">
        <f t="shared" si="100"/>
        <v>0</v>
      </c>
      <c r="H83" s="19">
        <f t="shared" si="100"/>
        <v>0</v>
      </c>
      <c r="I83" s="12">
        <f t="shared" si="100"/>
        <v>0</v>
      </c>
      <c r="J83" s="26">
        <f t="shared" si="100"/>
        <v>0</v>
      </c>
      <c r="L83" s="183"/>
      <c r="M83" s="183"/>
      <c r="N83" s="183"/>
      <c r="O83" s="183"/>
      <c r="P83" s="183"/>
      <c r="Q83" s="183"/>
      <c r="R83" s="183"/>
    </row>
    <row r="84" spans="1:18" hidden="1" x14ac:dyDescent="0.2">
      <c r="A84" s="172"/>
      <c r="B84" s="205" t="s">
        <v>122</v>
      </c>
      <c r="C84" s="205"/>
      <c r="D84" s="13">
        <f t="shared" ref="D84:J84" si="101">L84</f>
        <v>0</v>
      </c>
      <c r="E84" s="13">
        <f t="shared" si="101"/>
        <v>0</v>
      </c>
      <c r="F84" s="20">
        <f t="shared" si="101"/>
        <v>0</v>
      </c>
      <c r="G84" s="20">
        <f t="shared" si="101"/>
        <v>0</v>
      </c>
      <c r="H84" s="20">
        <f t="shared" si="101"/>
        <v>0</v>
      </c>
      <c r="I84" s="13">
        <f t="shared" si="101"/>
        <v>0</v>
      </c>
      <c r="J84" s="27">
        <f t="shared" si="101"/>
        <v>0</v>
      </c>
      <c r="L84" s="183"/>
      <c r="M84" s="183"/>
      <c r="N84" s="183"/>
      <c r="O84" s="183"/>
      <c r="P84" s="183"/>
      <c r="Q84" s="183"/>
      <c r="R84" s="183"/>
    </row>
    <row r="85" spans="1:18" hidden="1" x14ac:dyDescent="0.2">
      <c r="A85" s="172"/>
      <c r="B85" s="212" t="s">
        <v>37</v>
      </c>
      <c r="C85" s="212"/>
      <c r="D85" s="14">
        <f t="shared" ref="D85:J85" si="102">L85/1000000</f>
        <v>0</v>
      </c>
      <c r="E85" s="14">
        <f t="shared" si="102"/>
        <v>0</v>
      </c>
      <c r="F85" s="21">
        <f t="shared" si="102"/>
        <v>0</v>
      </c>
      <c r="G85" s="21">
        <f t="shared" si="102"/>
        <v>0</v>
      </c>
      <c r="H85" s="21">
        <f t="shared" si="102"/>
        <v>0</v>
      </c>
      <c r="I85" s="14">
        <f t="shared" si="102"/>
        <v>0</v>
      </c>
      <c r="J85" s="28">
        <f t="shared" si="102"/>
        <v>0</v>
      </c>
      <c r="L85" s="183"/>
      <c r="M85" s="183"/>
      <c r="N85" s="183"/>
      <c r="O85" s="183"/>
      <c r="P85" s="183"/>
      <c r="Q85" s="183"/>
      <c r="R85" s="183"/>
    </row>
    <row r="86" spans="1:18" hidden="1" x14ac:dyDescent="0.2">
      <c r="A86" s="172"/>
      <c r="B86" s="212" t="s">
        <v>122</v>
      </c>
      <c r="C86" s="212"/>
      <c r="D86" s="15">
        <f t="shared" ref="D86:J86" si="103">L86</f>
        <v>0</v>
      </c>
      <c r="E86" s="15">
        <f t="shared" si="103"/>
        <v>0</v>
      </c>
      <c r="F86" s="22">
        <f t="shared" si="103"/>
        <v>0</v>
      </c>
      <c r="G86" s="22">
        <f t="shared" si="103"/>
        <v>0</v>
      </c>
      <c r="H86" s="22">
        <f t="shared" si="103"/>
        <v>0</v>
      </c>
      <c r="I86" s="15">
        <f t="shared" si="103"/>
        <v>0</v>
      </c>
      <c r="J86" s="29">
        <f t="shared" si="103"/>
        <v>0</v>
      </c>
      <c r="L86" s="183"/>
      <c r="M86" s="183"/>
      <c r="N86" s="183"/>
      <c r="O86" s="183"/>
      <c r="P86" s="183"/>
      <c r="Q86" s="183"/>
      <c r="R86" s="183"/>
    </row>
    <row r="87" spans="1:18" ht="12.75" hidden="1" customHeight="1" x14ac:dyDescent="0.2">
      <c r="A87" s="172"/>
      <c r="B87" s="205" t="s">
        <v>33</v>
      </c>
      <c r="C87" s="205"/>
      <c r="D87" s="12">
        <f t="shared" ref="D87:J87" si="104">L87/1000000</f>
        <v>0</v>
      </c>
      <c r="E87" s="12">
        <f t="shared" si="104"/>
        <v>0</v>
      </c>
      <c r="F87" s="19">
        <f t="shared" si="104"/>
        <v>0</v>
      </c>
      <c r="G87" s="19">
        <f t="shared" si="104"/>
        <v>0</v>
      </c>
      <c r="H87" s="19">
        <f t="shared" si="104"/>
        <v>0</v>
      </c>
      <c r="I87" s="12">
        <f t="shared" si="104"/>
        <v>0</v>
      </c>
      <c r="J87" s="26">
        <f t="shared" si="104"/>
        <v>0</v>
      </c>
      <c r="L87" s="183"/>
      <c r="M87" s="183"/>
      <c r="N87" s="183"/>
      <c r="O87" s="183"/>
      <c r="P87" s="183"/>
      <c r="Q87" s="183"/>
      <c r="R87" s="183"/>
    </row>
    <row r="88" spans="1:18" ht="12.75" hidden="1" customHeight="1" x14ac:dyDescent="0.2">
      <c r="A88" s="172"/>
      <c r="B88" s="205" t="s">
        <v>122</v>
      </c>
      <c r="C88" s="205"/>
      <c r="D88" s="13">
        <f t="shared" ref="D88:J88" si="105">L88</f>
        <v>0</v>
      </c>
      <c r="E88" s="13">
        <f t="shared" si="105"/>
        <v>0</v>
      </c>
      <c r="F88" s="20">
        <f t="shared" si="105"/>
        <v>0</v>
      </c>
      <c r="G88" s="20">
        <f t="shared" si="105"/>
        <v>0</v>
      </c>
      <c r="H88" s="20">
        <f t="shared" si="105"/>
        <v>0</v>
      </c>
      <c r="I88" s="13">
        <f t="shared" si="105"/>
        <v>0</v>
      </c>
      <c r="J88" s="27">
        <f t="shared" si="105"/>
        <v>0</v>
      </c>
      <c r="L88" s="183"/>
      <c r="M88" s="183"/>
      <c r="N88" s="183"/>
      <c r="O88" s="183"/>
      <c r="P88" s="183"/>
      <c r="Q88" s="183"/>
      <c r="R88" s="183"/>
    </row>
    <row r="89" spans="1:18" hidden="1" x14ac:dyDescent="0.2">
      <c r="A89" s="172"/>
      <c r="B89" s="167"/>
      <c r="C89" s="167" t="s">
        <v>123</v>
      </c>
      <c r="D89" s="12">
        <f t="shared" ref="D89:J89" si="106">L89/1000000</f>
        <v>0</v>
      </c>
      <c r="E89" s="12">
        <f t="shared" si="106"/>
        <v>0</v>
      </c>
      <c r="F89" s="19">
        <f t="shared" si="106"/>
        <v>0</v>
      </c>
      <c r="G89" s="19">
        <f t="shared" si="106"/>
        <v>0</v>
      </c>
      <c r="H89" s="19">
        <f t="shared" si="106"/>
        <v>0</v>
      </c>
      <c r="I89" s="12">
        <f t="shared" si="106"/>
        <v>0</v>
      </c>
      <c r="J89" s="26">
        <f t="shared" si="106"/>
        <v>0</v>
      </c>
      <c r="L89" s="183"/>
      <c r="M89" s="183"/>
      <c r="N89" s="183"/>
      <c r="O89" s="183"/>
      <c r="P89" s="183"/>
      <c r="Q89" s="183"/>
      <c r="R89" s="183"/>
    </row>
    <row r="90" spans="1:18" hidden="1" x14ac:dyDescent="0.2">
      <c r="A90" s="172"/>
      <c r="B90" s="167"/>
      <c r="C90" s="167" t="s">
        <v>122</v>
      </c>
      <c r="D90" s="13">
        <f t="shared" ref="D90:J90" si="107">L90</f>
        <v>0</v>
      </c>
      <c r="E90" s="13">
        <f t="shared" si="107"/>
        <v>0</v>
      </c>
      <c r="F90" s="20">
        <f t="shared" si="107"/>
        <v>0</v>
      </c>
      <c r="G90" s="20">
        <f t="shared" si="107"/>
        <v>0</v>
      </c>
      <c r="H90" s="20">
        <f t="shared" si="107"/>
        <v>0</v>
      </c>
      <c r="I90" s="13">
        <f t="shared" si="107"/>
        <v>0</v>
      </c>
      <c r="J90" s="27">
        <f t="shared" si="107"/>
        <v>0</v>
      </c>
      <c r="L90" s="183"/>
      <c r="M90" s="183"/>
      <c r="N90" s="183"/>
      <c r="O90" s="183"/>
      <c r="P90" s="183"/>
      <c r="Q90" s="183"/>
      <c r="R90" s="183"/>
    </row>
    <row r="91" spans="1:18" hidden="1" x14ac:dyDescent="0.2">
      <c r="A91" s="172"/>
      <c r="B91" s="167"/>
      <c r="C91" s="167" t="s">
        <v>124</v>
      </c>
      <c r="D91" s="12">
        <f t="shared" ref="D91:J91" si="108">L91/1000000</f>
        <v>0</v>
      </c>
      <c r="E91" s="12">
        <f t="shared" si="108"/>
        <v>0</v>
      </c>
      <c r="F91" s="19">
        <f t="shared" si="108"/>
        <v>0</v>
      </c>
      <c r="G91" s="19">
        <f t="shared" si="108"/>
        <v>0</v>
      </c>
      <c r="H91" s="19">
        <f t="shared" si="108"/>
        <v>0</v>
      </c>
      <c r="I91" s="12">
        <f t="shared" si="108"/>
        <v>0</v>
      </c>
      <c r="J91" s="26">
        <f t="shared" si="108"/>
        <v>0</v>
      </c>
      <c r="L91" s="183"/>
      <c r="M91" s="183"/>
      <c r="N91" s="183"/>
      <c r="O91" s="183"/>
      <c r="P91" s="183"/>
      <c r="Q91" s="183"/>
      <c r="R91" s="183"/>
    </row>
    <row r="92" spans="1:18" hidden="1" x14ac:dyDescent="0.2">
      <c r="A92" s="172"/>
      <c r="B92" s="167"/>
      <c r="C92" s="167" t="s">
        <v>122</v>
      </c>
      <c r="D92" s="13">
        <f t="shared" ref="D92:J92" si="109">L92</f>
        <v>0</v>
      </c>
      <c r="E92" s="13">
        <f t="shared" si="109"/>
        <v>0</v>
      </c>
      <c r="F92" s="20">
        <f t="shared" si="109"/>
        <v>0</v>
      </c>
      <c r="G92" s="20">
        <f t="shared" si="109"/>
        <v>0</v>
      </c>
      <c r="H92" s="20">
        <f t="shared" si="109"/>
        <v>0</v>
      </c>
      <c r="I92" s="13">
        <f t="shared" si="109"/>
        <v>0</v>
      </c>
      <c r="J92" s="27">
        <f t="shared" si="109"/>
        <v>0</v>
      </c>
      <c r="L92" s="183"/>
      <c r="M92" s="183"/>
      <c r="N92" s="183"/>
      <c r="O92" s="183"/>
      <c r="P92" s="183"/>
      <c r="Q92" s="183"/>
      <c r="R92" s="183"/>
    </row>
    <row r="93" spans="1:18" ht="12.75" hidden="1" customHeight="1" x14ac:dyDescent="0.2">
      <c r="A93" s="172"/>
      <c r="B93" s="167"/>
      <c r="C93" s="167" t="s">
        <v>125</v>
      </c>
      <c r="D93" s="12">
        <f t="shared" ref="D93:J93" si="110">L93/1000000</f>
        <v>0</v>
      </c>
      <c r="E93" s="12">
        <f t="shared" si="110"/>
        <v>0</v>
      </c>
      <c r="F93" s="19">
        <f t="shared" si="110"/>
        <v>0</v>
      </c>
      <c r="G93" s="19">
        <f t="shared" si="110"/>
        <v>0</v>
      </c>
      <c r="H93" s="19">
        <f t="shared" si="110"/>
        <v>0</v>
      </c>
      <c r="I93" s="12">
        <f t="shared" si="110"/>
        <v>0</v>
      </c>
      <c r="J93" s="26">
        <f t="shared" si="110"/>
        <v>0</v>
      </c>
      <c r="L93" s="183"/>
      <c r="M93" s="183"/>
      <c r="N93" s="183"/>
      <c r="O93" s="183"/>
      <c r="P93" s="183"/>
      <c r="Q93" s="183"/>
      <c r="R93" s="183"/>
    </row>
    <row r="94" spans="1:18" ht="12.75" hidden="1" customHeight="1" x14ac:dyDescent="0.2">
      <c r="A94" s="172"/>
      <c r="B94" s="167"/>
      <c r="C94" s="167" t="s">
        <v>122</v>
      </c>
      <c r="D94" s="13">
        <f t="shared" ref="D94:J94" si="111">L94</f>
        <v>0</v>
      </c>
      <c r="E94" s="13">
        <f t="shared" si="111"/>
        <v>0</v>
      </c>
      <c r="F94" s="20">
        <f t="shared" si="111"/>
        <v>0</v>
      </c>
      <c r="G94" s="20">
        <f t="shared" si="111"/>
        <v>0</v>
      </c>
      <c r="H94" s="20">
        <f t="shared" si="111"/>
        <v>0</v>
      </c>
      <c r="I94" s="13">
        <f t="shared" si="111"/>
        <v>0</v>
      </c>
      <c r="J94" s="27">
        <f t="shared" si="111"/>
        <v>0</v>
      </c>
      <c r="L94" s="183"/>
      <c r="M94" s="183"/>
      <c r="N94" s="183"/>
      <c r="O94" s="183"/>
      <c r="P94" s="183"/>
      <c r="Q94" s="183"/>
      <c r="R94" s="183"/>
    </row>
    <row r="95" spans="1:18" hidden="1" x14ac:dyDescent="0.2">
      <c r="A95" s="172"/>
      <c r="B95" s="205" t="s">
        <v>34</v>
      </c>
      <c r="C95" s="205"/>
      <c r="D95" s="12">
        <f t="shared" ref="D95:J95" si="112">L95/1000000</f>
        <v>0</v>
      </c>
      <c r="E95" s="12">
        <f t="shared" si="112"/>
        <v>0</v>
      </c>
      <c r="F95" s="19">
        <f t="shared" si="112"/>
        <v>0</v>
      </c>
      <c r="G95" s="19">
        <f t="shared" si="112"/>
        <v>0</v>
      </c>
      <c r="H95" s="19">
        <f t="shared" si="112"/>
        <v>0</v>
      </c>
      <c r="I95" s="12">
        <f t="shared" si="112"/>
        <v>0</v>
      </c>
      <c r="J95" s="26">
        <f t="shared" si="112"/>
        <v>0</v>
      </c>
      <c r="L95" s="183"/>
      <c r="M95" s="183"/>
      <c r="N95" s="183"/>
      <c r="O95" s="183"/>
      <c r="P95" s="183"/>
      <c r="Q95" s="183"/>
      <c r="R95" s="183"/>
    </row>
    <row r="96" spans="1:18" hidden="1" x14ac:dyDescent="0.2">
      <c r="A96" s="172"/>
      <c r="B96" s="205" t="s">
        <v>122</v>
      </c>
      <c r="C96" s="205"/>
      <c r="D96" s="13">
        <f t="shared" ref="D96:J96" si="113">L96</f>
        <v>0</v>
      </c>
      <c r="E96" s="13">
        <f t="shared" si="113"/>
        <v>0</v>
      </c>
      <c r="F96" s="20">
        <f t="shared" si="113"/>
        <v>0</v>
      </c>
      <c r="G96" s="20">
        <f t="shared" si="113"/>
        <v>0</v>
      </c>
      <c r="H96" s="20">
        <f t="shared" si="113"/>
        <v>0</v>
      </c>
      <c r="I96" s="13">
        <f t="shared" si="113"/>
        <v>0</v>
      </c>
      <c r="J96" s="27">
        <f t="shared" si="113"/>
        <v>0</v>
      </c>
      <c r="L96" s="183"/>
      <c r="M96" s="183"/>
      <c r="N96" s="183"/>
      <c r="O96" s="183"/>
      <c r="P96" s="183"/>
      <c r="Q96" s="183"/>
      <c r="R96" s="183"/>
    </row>
    <row r="97" spans="1:18" hidden="1" x14ac:dyDescent="0.2">
      <c r="A97" s="172"/>
      <c r="B97" s="167"/>
      <c r="C97" s="167" t="s">
        <v>126</v>
      </c>
      <c r="D97" s="12">
        <f t="shared" ref="D97:J97" si="114">L97/1000000</f>
        <v>0</v>
      </c>
      <c r="E97" s="12">
        <f t="shared" si="114"/>
        <v>0</v>
      </c>
      <c r="F97" s="19">
        <f t="shared" si="114"/>
        <v>0</v>
      </c>
      <c r="G97" s="19">
        <f t="shared" si="114"/>
        <v>0</v>
      </c>
      <c r="H97" s="19">
        <f t="shared" si="114"/>
        <v>0</v>
      </c>
      <c r="I97" s="12">
        <f t="shared" si="114"/>
        <v>0</v>
      </c>
      <c r="J97" s="26">
        <f t="shared" si="114"/>
        <v>0</v>
      </c>
      <c r="L97" s="183"/>
      <c r="M97" s="183"/>
      <c r="N97" s="183"/>
      <c r="O97" s="183"/>
      <c r="P97" s="183"/>
      <c r="Q97" s="183"/>
      <c r="R97" s="183"/>
    </row>
    <row r="98" spans="1:18" hidden="1" x14ac:dyDescent="0.2">
      <c r="A98" s="172"/>
      <c r="B98" s="167"/>
      <c r="C98" s="167" t="s">
        <v>122</v>
      </c>
      <c r="D98" s="13">
        <f t="shared" ref="D98:J98" si="115">L98</f>
        <v>0</v>
      </c>
      <c r="E98" s="13">
        <f t="shared" si="115"/>
        <v>0</v>
      </c>
      <c r="F98" s="20">
        <f t="shared" si="115"/>
        <v>0</v>
      </c>
      <c r="G98" s="20">
        <f t="shared" si="115"/>
        <v>0</v>
      </c>
      <c r="H98" s="20">
        <f t="shared" si="115"/>
        <v>0</v>
      </c>
      <c r="I98" s="13">
        <f t="shared" si="115"/>
        <v>0</v>
      </c>
      <c r="J98" s="27">
        <f t="shared" si="115"/>
        <v>0</v>
      </c>
      <c r="L98" s="183"/>
      <c r="M98" s="183"/>
      <c r="N98" s="183"/>
      <c r="O98" s="183"/>
      <c r="P98" s="183"/>
      <c r="Q98" s="183"/>
      <c r="R98" s="183"/>
    </row>
    <row r="99" spans="1:18" ht="12.75" hidden="1" customHeight="1" x14ac:dyDescent="0.2">
      <c r="A99" s="172"/>
      <c r="B99" s="167"/>
      <c r="C99" s="167" t="s">
        <v>127</v>
      </c>
      <c r="D99" s="12">
        <f t="shared" ref="D99:J99" si="116">L99/1000000</f>
        <v>0</v>
      </c>
      <c r="E99" s="12">
        <f t="shared" si="116"/>
        <v>0</v>
      </c>
      <c r="F99" s="19">
        <f t="shared" si="116"/>
        <v>0</v>
      </c>
      <c r="G99" s="19">
        <f t="shared" si="116"/>
        <v>0</v>
      </c>
      <c r="H99" s="19">
        <f t="shared" si="116"/>
        <v>0</v>
      </c>
      <c r="I99" s="12">
        <f t="shared" si="116"/>
        <v>0</v>
      </c>
      <c r="J99" s="26">
        <f t="shared" si="116"/>
        <v>0</v>
      </c>
      <c r="L99" s="183"/>
      <c r="M99" s="183"/>
      <c r="N99" s="183"/>
      <c r="O99" s="183"/>
      <c r="P99" s="183"/>
      <c r="Q99" s="183"/>
      <c r="R99" s="183"/>
    </row>
    <row r="100" spans="1:18" ht="12.75" hidden="1" customHeight="1" x14ac:dyDescent="0.2">
      <c r="A100" s="172"/>
      <c r="B100" s="167"/>
      <c r="C100" s="167" t="s">
        <v>122</v>
      </c>
      <c r="D100" s="13">
        <f t="shared" ref="D100:J100" si="117">L100</f>
        <v>0</v>
      </c>
      <c r="E100" s="13">
        <f t="shared" si="117"/>
        <v>0</v>
      </c>
      <c r="F100" s="20">
        <f t="shared" si="117"/>
        <v>0</v>
      </c>
      <c r="G100" s="20">
        <f t="shared" si="117"/>
        <v>0</v>
      </c>
      <c r="H100" s="20">
        <f t="shared" si="117"/>
        <v>0</v>
      </c>
      <c r="I100" s="13">
        <f t="shared" si="117"/>
        <v>0</v>
      </c>
      <c r="J100" s="27">
        <f t="shared" si="117"/>
        <v>0</v>
      </c>
      <c r="L100" s="183"/>
      <c r="M100" s="183"/>
      <c r="N100" s="183"/>
      <c r="O100" s="183"/>
      <c r="P100" s="183"/>
      <c r="Q100" s="183"/>
      <c r="R100" s="183"/>
    </row>
    <row r="101" spans="1:18" ht="12.75" hidden="1" customHeight="1" x14ac:dyDescent="0.2">
      <c r="A101" s="172"/>
      <c r="B101" s="205" t="s">
        <v>35</v>
      </c>
      <c r="C101" s="205"/>
      <c r="D101" s="12">
        <f t="shared" ref="D101:J101" si="118">L101/1000000</f>
        <v>0</v>
      </c>
      <c r="E101" s="12">
        <f t="shared" si="118"/>
        <v>0</v>
      </c>
      <c r="F101" s="19">
        <f t="shared" si="118"/>
        <v>0</v>
      </c>
      <c r="G101" s="19">
        <f t="shared" si="118"/>
        <v>0</v>
      </c>
      <c r="H101" s="19">
        <f t="shared" si="118"/>
        <v>0</v>
      </c>
      <c r="I101" s="12">
        <f t="shared" si="118"/>
        <v>0</v>
      </c>
      <c r="J101" s="26">
        <f t="shared" si="118"/>
        <v>0</v>
      </c>
      <c r="L101" s="183"/>
      <c r="M101" s="183"/>
      <c r="N101" s="183"/>
      <c r="O101" s="183"/>
      <c r="P101" s="183"/>
      <c r="Q101" s="183"/>
      <c r="R101" s="183"/>
    </row>
    <row r="102" spans="1:18" ht="12.75" hidden="1" customHeight="1" x14ac:dyDescent="0.2">
      <c r="A102" s="172"/>
      <c r="B102" s="205" t="s">
        <v>122</v>
      </c>
      <c r="C102" s="205"/>
      <c r="D102" s="13">
        <f t="shared" ref="D102:J102" si="119">L102</f>
        <v>0</v>
      </c>
      <c r="E102" s="13">
        <f t="shared" si="119"/>
        <v>0</v>
      </c>
      <c r="F102" s="20">
        <f t="shared" si="119"/>
        <v>0</v>
      </c>
      <c r="G102" s="20">
        <f t="shared" si="119"/>
        <v>0</v>
      </c>
      <c r="H102" s="20">
        <f t="shared" si="119"/>
        <v>0</v>
      </c>
      <c r="I102" s="13">
        <f t="shared" si="119"/>
        <v>0</v>
      </c>
      <c r="J102" s="27">
        <f t="shared" si="119"/>
        <v>0</v>
      </c>
      <c r="L102" s="183"/>
      <c r="M102" s="183"/>
      <c r="N102" s="183"/>
      <c r="O102" s="183"/>
      <c r="P102" s="183"/>
      <c r="Q102" s="183"/>
      <c r="R102" s="183"/>
    </row>
    <row r="103" spans="1:18" ht="12.75" hidden="1" customHeight="1" x14ac:dyDescent="0.2">
      <c r="A103" s="172"/>
      <c r="B103" s="167"/>
      <c r="C103" s="167" t="s">
        <v>128</v>
      </c>
      <c r="D103" s="12">
        <f t="shared" ref="D103:J103" si="120">L103/1000000</f>
        <v>0</v>
      </c>
      <c r="E103" s="12">
        <f t="shared" si="120"/>
        <v>0</v>
      </c>
      <c r="F103" s="19">
        <f t="shared" si="120"/>
        <v>0</v>
      </c>
      <c r="G103" s="19">
        <f t="shared" si="120"/>
        <v>0</v>
      </c>
      <c r="H103" s="19">
        <f t="shared" si="120"/>
        <v>0</v>
      </c>
      <c r="I103" s="12">
        <f t="shared" si="120"/>
        <v>0</v>
      </c>
      <c r="J103" s="26">
        <f t="shared" si="120"/>
        <v>0</v>
      </c>
      <c r="L103" s="183"/>
      <c r="M103" s="183"/>
      <c r="N103" s="183"/>
      <c r="O103" s="183"/>
      <c r="P103" s="183"/>
      <c r="Q103" s="183"/>
      <c r="R103" s="183"/>
    </row>
    <row r="104" spans="1:18" ht="12.75" hidden="1" customHeight="1" x14ac:dyDescent="0.2">
      <c r="A104" s="172"/>
      <c r="B104" s="167"/>
      <c r="C104" s="167" t="s">
        <v>122</v>
      </c>
      <c r="D104" s="13">
        <f t="shared" ref="D104:J104" si="121">L104</f>
        <v>0</v>
      </c>
      <c r="E104" s="13">
        <f t="shared" si="121"/>
        <v>0</v>
      </c>
      <c r="F104" s="20">
        <f t="shared" si="121"/>
        <v>0</v>
      </c>
      <c r="G104" s="20">
        <f t="shared" si="121"/>
        <v>0</v>
      </c>
      <c r="H104" s="20">
        <f t="shared" si="121"/>
        <v>0</v>
      </c>
      <c r="I104" s="13">
        <f t="shared" si="121"/>
        <v>0</v>
      </c>
      <c r="J104" s="27">
        <f t="shared" si="121"/>
        <v>0</v>
      </c>
      <c r="L104" s="183"/>
      <c r="M104" s="183"/>
      <c r="N104" s="183"/>
      <c r="O104" s="183"/>
      <c r="P104" s="183"/>
      <c r="Q104" s="183"/>
      <c r="R104" s="183"/>
    </row>
    <row r="105" spans="1:18" ht="12.75" hidden="1" customHeight="1" x14ac:dyDescent="0.2">
      <c r="A105" s="172"/>
      <c r="B105" s="167"/>
      <c r="C105" s="167" t="s">
        <v>129</v>
      </c>
      <c r="D105" s="12">
        <f t="shared" ref="D105:J105" si="122">L105/1000000</f>
        <v>0</v>
      </c>
      <c r="E105" s="12">
        <f t="shared" si="122"/>
        <v>0</v>
      </c>
      <c r="F105" s="19">
        <f t="shared" si="122"/>
        <v>0</v>
      </c>
      <c r="G105" s="19">
        <f t="shared" si="122"/>
        <v>0</v>
      </c>
      <c r="H105" s="19">
        <f t="shared" si="122"/>
        <v>0</v>
      </c>
      <c r="I105" s="12">
        <f t="shared" si="122"/>
        <v>0</v>
      </c>
      <c r="J105" s="26">
        <f t="shared" si="122"/>
        <v>0</v>
      </c>
      <c r="L105" s="183"/>
      <c r="M105" s="183"/>
      <c r="N105" s="183"/>
      <c r="O105" s="183"/>
      <c r="P105" s="183"/>
      <c r="Q105" s="183"/>
      <c r="R105" s="183"/>
    </row>
    <row r="106" spans="1:18" ht="12.75" hidden="1" customHeight="1" x14ac:dyDescent="0.2">
      <c r="A106" s="172"/>
      <c r="B106" s="167"/>
      <c r="C106" s="167" t="s">
        <v>122</v>
      </c>
      <c r="D106" s="13">
        <f t="shared" ref="D106:J106" si="123">L106</f>
        <v>0</v>
      </c>
      <c r="E106" s="13">
        <f t="shared" si="123"/>
        <v>0</v>
      </c>
      <c r="F106" s="20">
        <f t="shared" si="123"/>
        <v>0</v>
      </c>
      <c r="G106" s="20">
        <f t="shared" si="123"/>
        <v>0</v>
      </c>
      <c r="H106" s="20">
        <f t="shared" si="123"/>
        <v>0</v>
      </c>
      <c r="I106" s="13">
        <f t="shared" si="123"/>
        <v>0</v>
      </c>
      <c r="J106" s="27">
        <f t="shared" si="123"/>
        <v>0</v>
      </c>
      <c r="L106" s="183"/>
      <c r="M106" s="183"/>
      <c r="N106" s="183"/>
      <c r="O106" s="183"/>
      <c r="P106" s="183"/>
      <c r="Q106" s="183"/>
      <c r="R106" s="183"/>
    </row>
    <row r="107" spans="1:18" ht="12.75" hidden="1" customHeight="1" x14ac:dyDescent="0.2">
      <c r="A107" s="172"/>
      <c r="B107" s="205" t="s">
        <v>130</v>
      </c>
      <c r="C107" s="205"/>
      <c r="D107" s="12">
        <f t="shared" ref="D107:J107" si="124">L107/1000000</f>
        <v>0</v>
      </c>
      <c r="E107" s="12">
        <f t="shared" si="124"/>
        <v>0</v>
      </c>
      <c r="F107" s="19">
        <f t="shared" si="124"/>
        <v>0</v>
      </c>
      <c r="G107" s="19">
        <f t="shared" si="124"/>
        <v>0</v>
      </c>
      <c r="H107" s="19">
        <f t="shared" si="124"/>
        <v>0</v>
      </c>
      <c r="I107" s="12">
        <f t="shared" si="124"/>
        <v>0</v>
      </c>
      <c r="J107" s="26">
        <f t="shared" si="124"/>
        <v>0</v>
      </c>
      <c r="L107" s="183"/>
      <c r="M107" s="183"/>
      <c r="N107" s="183"/>
      <c r="O107" s="183"/>
      <c r="P107" s="183"/>
      <c r="Q107" s="183"/>
      <c r="R107" s="183"/>
    </row>
    <row r="108" spans="1:18" ht="12.75" hidden="1" customHeight="1" x14ac:dyDescent="0.2">
      <c r="A108" s="172"/>
      <c r="B108" s="205" t="s">
        <v>122</v>
      </c>
      <c r="C108" s="205"/>
      <c r="D108" s="13">
        <f t="shared" ref="D108:J108" si="125">L108</f>
        <v>0</v>
      </c>
      <c r="E108" s="13">
        <f t="shared" si="125"/>
        <v>0</v>
      </c>
      <c r="F108" s="20">
        <f t="shared" si="125"/>
        <v>0</v>
      </c>
      <c r="G108" s="20">
        <f t="shared" si="125"/>
        <v>0</v>
      </c>
      <c r="H108" s="20">
        <f t="shared" si="125"/>
        <v>0</v>
      </c>
      <c r="I108" s="13">
        <f t="shared" si="125"/>
        <v>0</v>
      </c>
      <c r="J108" s="27">
        <f t="shared" si="125"/>
        <v>0</v>
      </c>
      <c r="L108" s="183"/>
      <c r="M108" s="183"/>
      <c r="N108" s="183"/>
      <c r="O108" s="183"/>
      <c r="P108" s="183"/>
      <c r="Q108" s="183"/>
      <c r="R108" s="183"/>
    </row>
    <row r="109" spans="1:18" ht="12.75" hidden="1" customHeight="1" x14ac:dyDescent="0.2">
      <c r="A109" s="172"/>
      <c r="B109" s="212" t="s">
        <v>36</v>
      </c>
      <c r="C109" s="212"/>
      <c r="D109" s="14">
        <f t="shared" ref="D109:J109" si="126">L109/1000000</f>
        <v>0</v>
      </c>
      <c r="E109" s="14">
        <f t="shared" si="126"/>
        <v>0</v>
      </c>
      <c r="F109" s="21">
        <f t="shared" si="126"/>
        <v>0</v>
      </c>
      <c r="G109" s="21">
        <f t="shared" si="126"/>
        <v>0</v>
      </c>
      <c r="H109" s="21">
        <f t="shared" si="126"/>
        <v>0</v>
      </c>
      <c r="I109" s="14">
        <f t="shared" si="126"/>
        <v>0</v>
      </c>
      <c r="J109" s="28">
        <f t="shared" si="126"/>
        <v>0</v>
      </c>
      <c r="L109" s="183"/>
      <c r="M109" s="183"/>
      <c r="N109" s="183"/>
      <c r="O109" s="183"/>
      <c r="P109" s="183"/>
      <c r="Q109" s="183"/>
      <c r="R109" s="183"/>
    </row>
    <row r="110" spans="1:18" ht="12.75" hidden="1" customHeight="1" x14ac:dyDescent="0.2">
      <c r="A110" s="172"/>
      <c r="B110" s="212" t="s">
        <v>122</v>
      </c>
      <c r="C110" s="212"/>
      <c r="D110" s="15">
        <f t="shared" ref="D110:J110" si="127">L110</f>
        <v>0</v>
      </c>
      <c r="E110" s="15">
        <f t="shared" si="127"/>
        <v>0</v>
      </c>
      <c r="F110" s="22">
        <f t="shared" si="127"/>
        <v>0</v>
      </c>
      <c r="G110" s="22">
        <f t="shared" si="127"/>
        <v>0</v>
      </c>
      <c r="H110" s="22">
        <f t="shared" si="127"/>
        <v>0</v>
      </c>
      <c r="I110" s="15">
        <f t="shared" si="127"/>
        <v>0</v>
      </c>
      <c r="J110" s="29">
        <f t="shared" si="127"/>
        <v>0</v>
      </c>
      <c r="L110" s="183"/>
      <c r="M110" s="183"/>
      <c r="N110" s="183"/>
      <c r="O110" s="183"/>
      <c r="P110" s="183"/>
      <c r="Q110" s="183"/>
      <c r="R110" s="183"/>
    </row>
    <row r="111" spans="1:18" ht="12.75" hidden="1" customHeight="1" x14ac:dyDescent="0.2">
      <c r="A111" s="172"/>
      <c r="B111" s="205" t="s">
        <v>142</v>
      </c>
      <c r="C111" s="205"/>
      <c r="D111" s="12">
        <f t="shared" ref="D111:J111" si="128">L111/1000000</f>
        <v>0</v>
      </c>
      <c r="E111" s="12">
        <f t="shared" si="128"/>
        <v>0</v>
      </c>
      <c r="F111" s="19">
        <f t="shared" si="128"/>
        <v>0</v>
      </c>
      <c r="G111" s="19">
        <f t="shared" si="128"/>
        <v>0</v>
      </c>
      <c r="H111" s="19">
        <f t="shared" si="128"/>
        <v>0</v>
      </c>
      <c r="I111" s="12">
        <f t="shared" si="128"/>
        <v>0</v>
      </c>
      <c r="J111" s="26">
        <f t="shared" si="128"/>
        <v>0</v>
      </c>
      <c r="L111" s="183"/>
      <c r="M111" s="183"/>
      <c r="N111" s="183"/>
      <c r="O111" s="183"/>
      <c r="P111" s="183"/>
      <c r="Q111" s="183"/>
      <c r="R111" s="183"/>
    </row>
    <row r="112" spans="1:18" ht="12.75" hidden="1" customHeight="1" x14ac:dyDescent="0.2">
      <c r="A112" s="172"/>
      <c r="B112" s="205" t="s">
        <v>122</v>
      </c>
      <c r="C112" s="205"/>
      <c r="D112" s="13">
        <f t="shared" ref="D112:J112" si="129">L112</f>
        <v>0</v>
      </c>
      <c r="E112" s="13">
        <f t="shared" si="129"/>
        <v>0</v>
      </c>
      <c r="F112" s="20">
        <f t="shared" si="129"/>
        <v>0</v>
      </c>
      <c r="G112" s="20">
        <f t="shared" si="129"/>
        <v>0</v>
      </c>
      <c r="H112" s="20">
        <f t="shared" si="129"/>
        <v>0</v>
      </c>
      <c r="I112" s="13">
        <f t="shared" si="129"/>
        <v>0</v>
      </c>
      <c r="J112" s="27">
        <f t="shared" si="129"/>
        <v>0</v>
      </c>
      <c r="L112" s="183"/>
      <c r="M112" s="183"/>
      <c r="N112" s="183"/>
      <c r="O112" s="183"/>
      <c r="P112" s="183"/>
      <c r="Q112" s="183"/>
      <c r="R112" s="183"/>
    </row>
    <row r="113" spans="1:18" s="4" customFormat="1" ht="12.75" hidden="1" customHeight="1" x14ac:dyDescent="0.2">
      <c r="A113" s="172"/>
      <c r="B113" s="212" t="s">
        <v>138</v>
      </c>
      <c r="C113" s="212"/>
      <c r="D113" s="14">
        <f t="shared" ref="D113:J113" si="130">L113/1000000</f>
        <v>0</v>
      </c>
      <c r="E113" s="14">
        <f t="shared" si="130"/>
        <v>0</v>
      </c>
      <c r="F113" s="21">
        <f t="shared" si="130"/>
        <v>0</v>
      </c>
      <c r="G113" s="21">
        <f t="shared" si="130"/>
        <v>0</v>
      </c>
      <c r="H113" s="21">
        <f t="shared" si="130"/>
        <v>0</v>
      </c>
      <c r="I113" s="14">
        <f t="shared" si="130"/>
        <v>0</v>
      </c>
      <c r="J113" s="28">
        <f t="shared" si="130"/>
        <v>0</v>
      </c>
      <c r="L113" s="183"/>
      <c r="M113" s="183"/>
      <c r="N113" s="183"/>
      <c r="O113" s="183"/>
      <c r="P113" s="183"/>
      <c r="Q113" s="183"/>
      <c r="R113" s="183"/>
    </row>
    <row r="114" spans="1:18" s="4" customFormat="1" ht="12.75" hidden="1" customHeight="1" x14ac:dyDescent="0.2">
      <c r="A114" s="172"/>
      <c r="B114" s="212" t="s">
        <v>122</v>
      </c>
      <c r="C114" s="212"/>
      <c r="D114" s="15">
        <f t="shared" ref="D114:J114" si="131">L114</f>
        <v>0</v>
      </c>
      <c r="E114" s="15">
        <f t="shared" si="131"/>
        <v>0</v>
      </c>
      <c r="F114" s="22">
        <f t="shared" si="131"/>
        <v>0</v>
      </c>
      <c r="G114" s="22">
        <f t="shared" si="131"/>
        <v>0</v>
      </c>
      <c r="H114" s="22">
        <f t="shared" si="131"/>
        <v>0</v>
      </c>
      <c r="I114" s="15">
        <f t="shared" si="131"/>
        <v>0</v>
      </c>
      <c r="J114" s="29">
        <f t="shared" si="131"/>
        <v>0</v>
      </c>
      <c r="L114" s="183"/>
      <c r="M114" s="183"/>
      <c r="N114" s="183"/>
      <c r="O114" s="183"/>
      <c r="P114" s="183"/>
      <c r="Q114" s="183"/>
      <c r="R114" s="183"/>
    </row>
    <row r="115" spans="1:18" s="4" customFormat="1" ht="13.5" hidden="1" customHeight="1" x14ac:dyDescent="0.2">
      <c r="A115" s="185"/>
      <c r="B115" s="206" t="s">
        <v>188</v>
      </c>
      <c r="C115" s="206"/>
      <c r="D115" s="191">
        <f t="shared" ref="D115" si="132">L115/1000000</f>
        <v>0</v>
      </c>
      <c r="E115" s="191">
        <f t="shared" ref="E115" si="133">M115/1000000</f>
        <v>0</v>
      </c>
      <c r="F115" s="192">
        <f t="shared" ref="F115" si="134">N115/1000000</f>
        <v>0</v>
      </c>
      <c r="G115" s="192">
        <f t="shared" ref="G115" si="135">O115/1000000</f>
        <v>0</v>
      </c>
      <c r="H115" s="192">
        <f t="shared" ref="H115" si="136">P115/1000000</f>
        <v>0</v>
      </c>
      <c r="I115" s="191">
        <f t="shared" ref="I115" si="137">Q115/1000000</f>
        <v>0</v>
      </c>
      <c r="J115" s="193">
        <f t="shared" ref="J115" si="138">R115/1000000</f>
        <v>0</v>
      </c>
      <c r="L115" s="184"/>
      <c r="M115" s="184"/>
      <c r="N115" s="184"/>
      <c r="O115" s="184"/>
      <c r="P115" s="184"/>
      <c r="Q115" s="184"/>
      <c r="R115" s="184"/>
    </row>
    <row r="116" spans="1:18" s="4" customFormat="1" ht="13.5" hidden="1" customHeight="1" x14ac:dyDescent="0.2">
      <c r="A116" s="185"/>
      <c r="B116" s="206" t="s">
        <v>122</v>
      </c>
      <c r="C116" s="206"/>
      <c r="D116" s="194">
        <f t="shared" ref="D116" si="139">L116</f>
        <v>0</v>
      </c>
      <c r="E116" s="194">
        <f t="shared" ref="E116" si="140">M116</f>
        <v>0</v>
      </c>
      <c r="F116" s="195">
        <f t="shared" ref="F116" si="141">N116</f>
        <v>0</v>
      </c>
      <c r="G116" s="195">
        <f t="shared" ref="G116" si="142">O116</f>
        <v>0</v>
      </c>
      <c r="H116" s="195">
        <f t="shared" ref="H116" si="143">P116</f>
        <v>0</v>
      </c>
      <c r="I116" s="194">
        <f t="shared" ref="I116" si="144">Q116</f>
        <v>0</v>
      </c>
      <c r="J116" s="196">
        <f t="shared" ref="J116" si="145">R116</f>
        <v>0</v>
      </c>
      <c r="L116" s="184"/>
      <c r="M116" s="184"/>
      <c r="N116" s="184"/>
      <c r="O116" s="184"/>
      <c r="P116" s="184"/>
      <c r="Q116" s="184"/>
      <c r="R116" s="184"/>
    </row>
    <row r="117" spans="1:18" s="4" customFormat="1" ht="13.5" hidden="1" customHeight="1" x14ac:dyDescent="0.2">
      <c r="A117" s="185"/>
      <c r="B117" s="206" t="s">
        <v>189</v>
      </c>
      <c r="C117" s="206"/>
      <c r="D117" s="191">
        <f t="shared" ref="D117" si="146">L117/1000000</f>
        <v>0</v>
      </c>
      <c r="E117" s="191">
        <f t="shared" ref="E117" si="147">M117/1000000</f>
        <v>0</v>
      </c>
      <c r="F117" s="192">
        <f t="shared" ref="F117" si="148">N117/1000000</f>
        <v>0</v>
      </c>
      <c r="G117" s="192">
        <f t="shared" ref="G117" si="149">O117/1000000</f>
        <v>0</v>
      </c>
      <c r="H117" s="192">
        <f t="shared" ref="H117" si="150">P117/1000000</f>
        <v>0</v>
      </c>
      <c r="I117" s="191">
        <f t="shared" ref="I117" si="151">Q117/1000000</f>
        <v>0</v>
      </c>
      <c r="J117" s="193">
        <f t="shared" ref="J117" si="152">R117/1000000</f>
        <v>0</v>
      </c>
      <c r="L117" s="184"/>
      <c r="M117" s="184"/>
      <c r="N117" s="184"/>
      <c r="O117" s="184"/>
      <c r="P117" s="184"/>
      <c r="Q117" s="184"/>
      <c r="R117" s="184"/>
    </row>
    <row r="118" spans="1:18" s="4" customFormat="1" ht="13.5" hidden="1" customHeight="1" x14ac:dyDescent="0.2">
      <c r="A118" s="185"/>
      <c r="B118" s="206" t="s">
        <v>122</v>
      </c>
      <c r="C118" s="206"/>
      <c r="D118" s="194">
        <f t="shared" ref="D118" si="153">L118</f>
        <v>0</v>
      </c>
      <c r="E118" s="194">
        <f t="shared" ref="E118" si="154">M118</f>
        <v>0</v>
      </c>
      <c r="F118" s="195">
        <f t="shared" ref="F118" si="155">N118</f>
        <v>0</v>
      </c>
      <c r="G118" s="195">
        <f t="shared" ref="G118" si="156">O118</f>
        <v>0</v>
      </c>
      <c r="H118" s="195">
        <f t="shared" ref="H118" si="157">P118</f>
        <v>0</v>
      </c>
      <c r="I118" s="194">
        <f t="shared" ref="I118" si="158">Q118</f>
        <v>0</v>
      </c>
      <c r="J118" s="196">
        <f t="shared" ref="J118" si="159">R118</f>
        <v>0</v>
      </c>
      <c r="L118" s="184"/>
      <c r="M118" s="184"/>
      <c r="N118" s="184"/>
      <c r="O118" s="184"/>
      <c r="P118" s="184"/>
      <c r="Q118" s="184"/>
      <c r="R118" s="184"/>
    </row>
    <row r="119" spans="1:18" ht="27" hidden="1" customHeight="1" x14ac:dyDescent="0.2">
      <c r="A119" s="172"/>
      <c r="B119" s="206" t="s">
        <v>190</v>
      </c>
      <c r="C119" s="206"/>
      <c r="D119" s="12">
        <f t="shared" ref="D119:J119" si="160">L119/1000000</f>
        <v>0</v>
      </c>
      <c r="E119" s="12">
        <f t="shared" si="160"/>
        <v>0</v>
      </c>
      <c r="F119" s="19">
        <f t="shared" si="160"/>
        <v>0</v>
      </c>
      <c r="G119" s="19">
        <f t="shared" si="160"/>
        <v>0</v>
      </c>
      <c r="H119" s="19">
        <f t="shared" si="160"/>
        <v>0</v>
      </c>
      <c r="I119" s="12">
        <f t="shared" si="160"/>
        <v>0</v>
      </c>
      <c r="J119" s="26">
        <f t="shared" si="160"/>
        <v>0</v>
      </c>
      <c r="L119" s="183"/>
      <c r="M119" s="183"/>
      <c r="N119" s="183"/>
      <c r="O119" s="183"/>
      <c r="P119" s="183"/>
      <c r="Q119" s="183"/>
      <c r="R119" s="183"/>
    </row>
    <row r="120" spans="1:18" ht="13.5" hidden="1" customHeight="1" x14ac:dyDescent="0.2">
      <c r="A120" s="172"/>
      <c r="B120" s="206" t="s">
        <v>122</v>
      </c>
      <c r="C120" s="206"/>
      <c r="D120" s="13">
        <f t="shared" ref="D120:J120" si="161">L120</f>
        <v>0</v>
      </c>
      <c r="E120" s="13">
        <f t="shared" si="161"/>
        <v>0</v>
      </c>
      <c r="F120" s="20">
        <f t="shared" si="161"/>
        <v>0</v>
      </c>
      <c r="G120" s="20">
        <f t="shared" si="161"/>
        <v>0</v>
      </c>
      <c r="H120" s="20">
        <f t="shared" si="161"/>
        <v>0</v>
      </c>
      <c r="I120" s="13">
        <f t="shared" si="161"/>
        <v>0</v>
      </c>
      <c r="J120" s="27">
        <f t="shared" si="161"/>
        <v>0</v>
      </c>
      <c r="L120" s="183"/>
      <c r="M120" s="183"/>
      <c r="N120" s="183"/>
      <c r="O120" s="183"/>
      <c r="P120" s="183"/>
      <c r="Q120" s="183"/>
      <c r="R120" s="183"/>
    </row>
    <row r="121" spans="1:18" s="4" customFormat="1" ht="25.5" hidden="1" customHeight="1" x14ac:dyDescent="0.2">
      <c r="A121" s="172"/>
      <c r="B121" s="212" t="s">
        <v>139</v>
      </c>
      <c r="C121" s="212"/>
      <c r="D121" s="14">
        <f t="shared" ref="D121:J121" si="162">L121/1000000</f>
        <v>0</v>
      </c>
      <c r="E121" s="14">
        <f t="shared" si="162"/>
        <v>0</v>
      </c>
      <c r="F121" s="21">
        <f t="shared" si="162"/>
        <v>0</v>
      </c>
      <c r="G121" s="21">
        <f t="shared" si="162"/>
        <v>0</v>
      </c>
      <c r="H121" s="21">
        <f t="shared" si="162"/>
        <v>0</v>
      </c>
      <c r="I121" s="14">
        <f t="shared" si="162"/>
        <v>0</v>
      </c>
      <c r="J121" s="28">
        <f t="shared" si="162"/>
        <v>0</v>
      </c>
      <c r="L121" s="183"/>
      <c r="M121" s="183"/>
      <c r="N121" s="183"/>
      <c r="O121" s="183"/>
      <c r="P121" s="183"/>
      <c r="Q121" s="183"/>
      <c r="R121" s="183"/>
    </row>
    <row r="122" spans="1:18" s="4" customFormat="1" ht="12.75" hidden="1" customHeight="1" x14ac:dyDescent="0.2">
      <c r="A122" s="172"/>
      <c r="B122" s="212" t="s">
        <v>122</v>
      </c>
      <c r="C122" s="212"/>
      <c r="D122" s="15">
        <f t="shared" ref="D122:J122" si="163">L122</f>
        <v>0</v>
      </c>
      <c r="E122" s="15">
        <f t="shared" si="163"/>
        <v>0</v>
      </c>
      <c r="F122" s="22">
        <f t="shared" si="163"/>
        <v>0</v>
      </c>
      <c r="G122" s="22">
        <f t="shared" si="163"/>
        <v>0</v>
      </c>
      <c r="H122" s="22">
        <f t="shared" si="163"/>
        <v>0</v>
      </c>
      <c r="I122" s="15">
        <f t="shared" si="163"/>
        <v>0</v>
      </c>
      <c r="J122" s="29">
        <f t="shared" si="163"/>
        <v>0</v>
      </c>
      <c r="L122" s="183"/>
      <c r="M122" s="183"/>
      <c r="N122" s="183"/>
      <c r="O122" s="183"/>
      <c r="P122" s="183"/>
      <c r="Q122" s="183"/>
      <c r="R122" s="183"/>
    </row>
    <row r="123" spans="1:18" s="4" customFormat="1" hidden="1" x14ac:dyDescent="0.2">
      <c r="A123" s="172"/>
      <c r="B123" s="167"/>
      <c r="C123" s="167"/>
      <c r="D123" s="16"/>
      <c r="E123" s="16"/>
      <c r="F123" s="23"/>
      <c r="G123" s="23"/>
      <c r="H123" s="23"/>
      <c r="I123" s="16"/>
      <c r="J123" s="30"/>
      <c r="L123" s="183"/>
      <c r="M123" s="183"/>
      <c r="N123" s="183"/>
      <c r="O123" s="183"/>
      <c r="P123" s="183"/>
      <c r="Q123" s="183"/>
      <c r="R123" s="183"/>
    </row>
    <row r="124" spans="1:18" s="4" customFormat="1" ht="12.75" hidden="1" customHeight="1" x14ac:dyDescent="0.2">
      <c r="A124" s="214" t="s">
        <v>140</v>
      </c>
      <c r="B124" s="205"/>
      <c r="C124" s="205"/>
      <c r="D124" s="16"/>
      <c r="E124" s="16"/>
      <c r="F124" s="23"/>
      <c r="G124" s="23"/>
      <c r="H124" s="23"/>
      <c r="I124" s="16"/>
      <c r="J124" s="30"/>
      <c r="L124" s="183"/>
      <c r="M124" s="183"/>
      <c r="N124" s="183"/>
      <c r="O124" s="183"/>
      <c r="P124" s="183"/>
      <c r="Q124" s="183"/>
      <c r="R124" s="183"/>
    </row>
    <row r="125" spans="1:18" ht="12.75" hidden="1" customHeight="1" x14ac:dyDescent="0.2">
      <c r="A125" s="172"/>
      <c r="B125" s="205" t="s">
        <v>182</v>
      </c>
      <c r="C125" s="205"/>
      <c r="D125" s="12">
        <f t="shared" ref="D125:J125" si="164">L125/1000000</f>
        <v>0</v>
      </c>
      <c r="E125" s="12">
        <f t="shared" si="164"/>
        <v>0</v>
      </c>
      <c r="F125" s="19">
        <f t="shared" si="164"/>
        <v>0</v>
      </c>
      <c r="G125" s="19">
        <f t="shared" si="164"/>
        <v>0</v>
      </c>
      <c r="H125" s="19">
        <f t="shared" si="164"/>
        <v>0</v>
      </c>
      <c r="I125" s="12">
        <f t="shared" si="164"/>
        <v>0</v>
      </c>
      <c r="J125" s="26">
        <f t="shared" si="164"/>
        <v>0</v>
      </c>
      <c r="L125" s="183"/>
      <c r="M125" s="183"/>
      <c r="N125" s="183"/>
      <c r="O125" s="183"/>
      <c r="P125" s="183"/>
      <c r="Q125" s="183"/>
      <c r="R125" s="183"/>
    </row>
    <row r="126" spans="1:18" ht="12.75" hidden="1" customHeight="1" x14ac:dyDescent="0.2">
      <c r="A126" s="172"/>
      <c r="B126" s="205" t="s">
        <v>122</v>
      </c>
      <c r="C126" s="205"/>
      <c r="D126" s="13">
        <f t="shared" ref="D126:J126" si="165">L126</f>
        <v>0</v>
      </c>
      <c r="E126" s="13">
        <f t="shared" si="165"/>
        <v>0</v>
      </c>
      <c r="F126" s="20">
        <f t="shared" si="165"/>
        <v>0</v>
      </c>
      <c r="G126" s="20">
        <f t="shared" si="165"/>
        <v>0</v>
      </c>
      <c r="H126" s="20">
        <f t="shared" si="165"/>
        <v>0</v>
      </c>
      <c r="I126" s="13">
        <f t="shared" si="165"/>
        <v>0</v>
      </c>
      <c r="J126" s="27">
        <f t="shared" si="165"/>
        <v>0</v>
      </c>
      <c r="L126" s="183"/>
      <c r="M126" s="183"/>
      <c r="N126" s="183"/>
      <c r="O126" s="183"/>
      <c r="P126" s="183"/>
      <c r="Q126" s="183"/>
      <c r="R126" s="183"/>
    </row>
    <row r="127" spans="1:18" hidden="1" x14ac:dyDescent="0.2">
      <c r="A127" s="172"/>
      <c r="B127" s="167"/>
      <c r="C127" s="167" t="s">
        <v>165</v>
      </c>
      <c r="D127" s="12">
        <f t="shared" ref="D127:J127" si="166">L127/1000000</f>
        <v>0</v>
      </c>
      <c r="E127" s="12">
        <f t="shared" si="166"/>
        <v>0</v>
      </c>
      <c r="F127" s="19">
        <f t="shared" si="166"/>
        <v>0</v>
      </c>
      <c r="G127" s="19">
        <f t="shared" si="166"/>
        <v>0</v>
      </c>
      <c r="H127" s="19">
        <f t="shared" si="166"/>
        <v>0</v>
      </c>
      <c r="I127" s="12">
        <f t="shared" si="166"/>
        <v>0</v>
      </c>
      <c r="J127" s="26">
        <f t="shared" si="166"/>
        <v>0</v>
      </c>
      <c r="L127" s="183"/>
      <c r="M127" s="183"/>
      <c r="N127" s="183"/>
      <c r="O127" s="183"/>
      <c r="P127" s="183"/>
      <c r="Q127" s="183"/>
      <c r="R127" s="183"/>
    </row>
    <row r="128" spans="1:18" hidden="1" x14ac:dyDescent="0.2">
      <c r="A128" s="172"/>
      <c r="B128" s="167"/>
      <c r="C128" s="167" t="s">
        <v>122</v>
      </c>
      <c r="D128" s="13">
        <f t="shared" ref="D128:J128" si="167">L128</f>
        <v>0</v>
      </c>
      <c r="E128" s="13">
        <f t="shared" si="167"/>
        <v>0</v>
      </c>
      <c r="F128" s="20">
        <f t="shared" si="167"/>
        <v>0</v>
      </c>
      <c r="G128" s="20">
        <f t="shared" si="167"/>
        <v>0</v>
      </c>
      <c r="H128" s="20">
        <f t="shared" si="167"/>
        <v>0</v>
      </c>
      <c r="I128" s="13">
        <f t="shared" si="167"/>
        <v>0</v>
      </c>
      <c r="J128" s="27">
        <f t="shared" si="167"/>
        <v>0</v>
      </c>
      <c r="L128" s="183"/>
      <c r="M128" s="183"/>
      <c r="N128" s="183"/>
      <c r="O128" s="183"/>
      <c r="P128" s="183"/>
      <c r="Q128" s="183"/>
      <c r="R128" s="183"/>
    </row>
    <row r="129" spans="1:18" hidden="1" x14ac:dyDescent="0.2">
      <c r="A129" s="172"/>
      <c r="B129" s="167"/>
      <c r="C129" s="167" t="s">
        <v>166</v>
      </c>
      <c r="D129" s="12">
        <f t="shared" ref="D129:J129" si="168">L129/1000000</f>
        <v>0</v>
      </c>
      <c r="E129" s="12">
        <f t="shared" si="168"/>
        <v>0</v>
      </c>
      <c r="F129" s="19">
        <f t="shared" si="168"/>
        <v>0</v>
      </c>
      <c r="G129" s="19">
        <f t="shared" si="168"/>
        <v>0</v>
      </c>
      <c r="H129" s="19">
        <f t="shared" si="168"/>
        <v>0</v>
      </c>
      <c r="I129" s="12">
        <f t="shared" si="168"/>
        <v>0</v>
      </c>
      <c r="J129" s="26">
        <f t="shared" si="168"/>
        <v>0</v>
      </c>
      <c r="L129" s="183"/>
      <c r="M129" s="183"/>
      <c r="N129" s="183"/>
      <c r="O129" s="183"/>
      <c r="P129" s="183"/>
      <c r="Q129" s="183"/>
      <c r="R129" s="183"/>
    </row>
    <row r="130" spans="1:18" hidden="1" x14ac:dyDescent="0.2">
      <c r="A130" s="172"/>
      <c r="B130" s="167"/>
      <c r="C130" s="167" t="s">
        <v>122</v>
      </c>
      <c r="D130" s="13">
        <f t="shared" ref="D130:J130" si="169">L130</f>
        <v>0</v>
      </c>
      <c r="E130" s="13">
        <f t="shared" si="169"/>
        <v>0</v>
      </c>
      <c r="F130" s="20">
        <f t="shared" si="169"/>
        <v>0</v>
      </c>
      <c r="G130" s="20">
        <f t="shared" si="169"/>
        <v>0</v>
      </c>
      <c r="H130" s="20">
        <f t="shared" si="169"/>
        <v>0</v>
      </c>
      <c r="I130" s="13">
        <f t="shared" si="169"/>
        <v>0</v>
      </c>
      <c r="J130" s="27">
        <f t="shared" si="169"/>
        <v>0</v>
      </c>
      <c r="L130" s="183"/>
      <c r="M130" s="183"/>
      <c r="N130" s="183"/>
      <c r="O130" s="183"/>
      <c r="P130" s="183"/>
      <c r="Q130" s="183"/>
      <c r="R130" s="183"/>
    </row>
    <row r="131" spans="1:18" hidden="1" x14ac:dyDescent="0.2">
      <c r="A131" s="172"/>
      <c r="B131" s="167"/>
      <c r="C131" s="167" t="s">
        <v>133</v>
      </c>
      <c r="D131" s="13"/>
      <c r="E131" s="13"/>
      <c r="F131" s="20"/>
      <c r="G131" s="20"/>
      <c r="H131" s="20"/>
      <c r="I131" s="13"/>
      <c r="J131" s="27"/>
      <c r="L131" s="183"/>
      <c r="M131" s="183"/>
      <c r="N131" s="183"/>
      <c r="O131" s="183"/>
      <c r="P131" s="183"/>
      <c r="Q131" s="183"/>
      <c r="R131" s="183"/>
    </row>
    <row r="132" spans="1:18" hidden="1" x14ac:dyDescent="0.2">
      <c r="A132" s="172"/>
      <c r="B132" s="167"/>
      <c r="C132" s="167" t="s">
        <v>122</v>
      </c>
      <c r="D132" s="13"/>
      <c r="E132" s="13"/>
      <c r="F132" s="20"/>
      <c r="G132" s="20"/>
      <c r="H132" s="20"/>
      <c r="I132" s="13"/>
      <c r="J132" s="27"/>
      <c r="L132" s="183"/>
      <c r="M132" s="183"/>
      <c r="N132" s="183"/>
      <c r="O132" s="183"/>
      <c r="P132" s="183"/>
      <c r="Q132" s="183"/>
      <c r="R132" s="183"/>
    </row>
    <row r="133" spans="1:18" hidden="1" x14ac:dyDescent="0.2">
      <c r="A133" s="172"/>
      <c r="B133" s="205" t="s">
        <v>181</v>
      </c>
      <c r="C133" s="205"/>
      <c r="D133" s="12">
        <f t="shared" ref="D133:J133" si="170">L133/1000000</f>
        <v>0</v>
      </c>
      <c r="E133" s="12">
        <f t="shared" si="170"/>
        <v>0</v>
      </c>
      <c r="F133" s="19">
        <f t="shared" si="170"/>
        <v>0</v>
      </c>
      <c r="G133" s="19">
        <f t="shared" si="170"/>
        <v>0</v>
      </c>
      <c r="H133" s="19">
        <f t="shared" si="170"/>
        <v>0</v>
      </c>
      <c r="I133" s="12">
        <f t="shared" si="170"/>
        <v>0</v>
      </c>
      <c r="J133" s="26">
        <f t="shared" si="170"/>
        <v>0</v>
      </c>
      <c r="L133" s="183"/>
      <c r="M133" s="183"/>
      <c r="N133" s="183"/>
      <c r="O133" s="183"/>
      <c r="P133" s="183"/>
      <c r="Q133" s="183"/>
      <c r="R133" s="183"/>
    </row>
    <row r="134" spans="1:18" ht="12.75" hidden="1" customHeight="1" x14ac:dyDescent="0.2">
      <c r="A134" s="172"/>
      <c r="B134" s="205" t="s">
        <v>122</v>
      </c>
      <c r="C134" s="205"/>
      <c r="D134" s="13">
        <f t="shared" ref="D134:J134" si="171">L134</f>
        <v>0</v>
      </c>
      <c r="E134" s="13">
        <f t="shared" si="171"/>
        <v>0</v>
      </c>
      <c r="F134" s="20">
        <f t="shared" si="171"/>
        <v>0</v>
      </c>
      <c r="G134" s="20">
        <f t="shared" si="171"/>
        <v>0</v>
      </c>
      <c r="H134" s="20">
        <f t="shared" si="171"/>
        <v>0</v>
      </c>
      <c r="I134" s="13">
        <f t="shared" si="171"/>
        <v>0</v>
      </c>
      <c r="J134" s="27">
        <f t="shared" si="171"/>
        <v>0</v>
      </c>
      <c r="L134" s="183"/>
      <c r="M134" s="183"/>
      <c r="N134" s="183"/>
      <c r="O134" s="183"/>
      <c r="P134" s="183"/>
      <c r="Q134" s="183"/>
      <c r="R134" s="183"/>
    </row>
    <row r="135" spans="1:18" ht="12.75" hidden="1" customHeight="1" x14ac:dyDescent="0.2">
      <c r="A135" s="172"/>
      <c r="B135" s="205" t="s">
        <v>180</v>
      </c>
      <c r="C135" s="205"/>
      <c r="D135" s="12">
        <f t="shared" ref="D135:J135" si="172">L135/1000000</f>
        <v>0</v>
      </c>
      <c r="E135" s="12">
        <f t="shared" si="172"/>
        <v>0</v>
      </c>
      <c r="F135" s="19">
        <f t="shared" si="172"/>
        <v>0</v>
      </c>
      <c r="G135" s="19">
        <f t="shared" si="172"/>
        <v>0</v>
      </c>
      <c r="H135" s="19">
        <f t="shared" si="172"/>
        <v>0</v>
      </c>
      <c r="I135" s="12">
        <f t="shared" si="172"/>
        <v>0</v>
      </c>
      <c r="J135" s="26">
        <f t="shared" si="172"/>
        <v>0</v>
      </c>
      <c r="L135" s="183"/>
      <c r="M135" s="183"/>
      <c r="N135" s="183"/>
      <c r="O135" s="183"/>
      <c r="P135" s="183"/>
      <c r="Q135" s="183"/>
      <c r="R135" s="183"/>
    </row>
    <row r="136" spans="1:18" ht="12.75" hidden="1" customHeight="1" x14ac:dyDescent="0.2">
      <c r="A136" s="172"/>
      <c r="B136" s="205" t="s">
        <v>122</v>
      </c>
      <c r="C136" s="205"/>
      <c r="D136" s="13">
        <f t="shared" ref="D136:J136" si="173">L136</f>
        <v>0</v>
      </c>
      <c r="E136" s="13">
        <f t="shared" si="173"/>
        <v>0</v>
      </c>
      <c r="F136" s="20">
        <f t="shared" si="173"/>
        <v>0</v>
      </c>
      <c r="G136" s="20">
        <f t="shared" si="173"/>
        <v>0</v>
      </c>
      <c r="H136" s="20">
        <f t="shared" si="173"/>
        <v>0</v>
      </c>
      <c r="I136" s="13">
        <f t="shared" si="173"/>
        <v>0</v>
      </c>
      <c r="J136" s="27">
        <f t="shared" si="173"/>
        <v>0</v>
      </c>
      <c r="L136" s="183"/>
      <c r="M136" s="183"/>
      <c r="N136" s="183"/>
      <c r="O136" s="183"/>
      <c r="P136" s="183"/>
      <c r="Q136" s="183"/>
      <c r="R136" s="183"/>
    </row>
    <row r="137" spans="1:18" s="4" customFormat="1" ht="12.75" hidden="1" customHeight="1" x14ac:dyDescent="0.2">
      <c r="A137" s="172"/>
      <c r="B137" s="212" t="s">
        <v>141</v>
      </c>
      <c r="C137" s="212"/>
      <c r="D137" s="14">
        <f t="shared" ref="D137:J137" si="174">L137/1000000</f>
        <v>0</v>
      </c>
      <c r="E137" s="14">
        <f t="shared" si="174"/>
        <v>0</v>
      </c>
      <c r="F137" s="21">
        <f t="shared" si="174"/>
        <v>0</v>
      </c>
      <c r="G137" s="21">
        <f t="shared" si="174"/>
        <v>0</v>
      </c>
      <c r="H137" s="21">
        <f t="shared" si="174"/>
        <v>0</v>
      </c>
      <c r="I137" s="14">
        <f t="shared" si="174"/>
        <v>0</v>
      </c>
      <c r="J137" s="28">
        <f t="shared" si="174"/>
        <v>0</v>
      </c>
      <c r="L137" s="183"/>
      <c r="M137" s="183"/>
      <c r="N137" s="183"/>
      <c r="O137" s="183"/>
      <c r="P137" s="183"/>
      <c r="Q137" s="183"/>
      <c r="R137" s="183"/>
    </row>
    <row r="138" spans="1:18" s="4" customFormat="1" ht="12.75" hidden="1" customHeight="1" x14ac:dyDescent="0.2">
      <c r="A138" s="172"/>
      <c r="B138" s="212" t="s">
        <v>122</v>
      </c>
      <c r="C138" s="212"/>
      <c r="D138" s="15">
        <f t="shared" ref="D138:J138" si="175">L138</f>
        <v>0</v>
      </c>
      <c r="E138" s="15">
        <f t="shared" si="175"/>
        <v>0</v>
      </c>
      <c r="F138" s="22">
        <f t="shared" si="175"/>
        <v>0</v>
      </c>
      <c r="G138" s="22">
        <f t="shared" si="175"/>
        <v>0</v>
      </c>
      <c r="H138" s="22">
        <f t="shared" si="175"/>
        <v>0</v>
      </c>
      <c r="I138" s="15">
        <f t="shared" si="175"/>
        <v>0</v>
      </c>
      <c r="J138" s="29">
        <f t="shared" si="175"/>
        <v>0</v>
      </c>
      <c r="L138" s="183"/>
      <c r="M138" s="183"/>
      <c r="N138" s="183"/>
      <c r="O138" s="183"/>
      <c r="P138" s="183"/>
      <c r="Q138" s="183"/>
      <c r="R138" s="183"/>
    </row>
    <row r="139" spans="1:18" hidden="1" x14ac:dyDescent="0.2">
      <c r="A139" s="169"/>
      <c r="B139" s="170"/>
      <c r="C139" s="170"/>
      <c r="D139" s="17"/>
      <c r="E139" s="17"/>
      <c r="F139" s="24"/>
      <c r="G139" s="24"/>
      <c r="H139" s="24"/>
      <c r="I139" s="17"/>
      <c r="J139" s="31"/>
      <c r="L139" s="183"/>
      <c r="M139" s="183"/>
      <c r="N139" s="183"/>
      <c r="O139" s="183"/>
      <c r="P139" s="183"/>
      <c r="Q139" s="183"/>
      <c r="R139" s="183"/>
    </row>
    <row r="140" spans="1:18" s="4" customFormat="1" ht="12.75" hidden="1" customHeight="1" x14ac:dyDescent="0.2">
      <c r="A140" s="211" t="s">
        <v>134</v>
      </c>
      <c r="B140" s="212"/>
      <c r="C140" s="212"/>
      <c r="D140" s="14">
        <f t="shared" ref="D140:J140" si="176">L140/1000000</f>
        <v>0</v>
      </c>
      <c r="E140" s="14">
        <f t="shared" si="176"/>
        <v>0</v>
      </c>
      <c r="F140" s="21">
        <f t="shared" si="176"/>
        <v>0</v>
      </c>
      <c r="G140" s="21">
        <f t="shared" si="176"/>
        <v>0</v>
      </c>
      <c r="H140" s="21">
        <f t="shared" si="176"/>
        <v>0</v>
      </c>
      <c r="I140" s="14">
        <f t="shared" si="176"/>
        <v>0</v>
      </c>
      <c r="J140" s="28">
        <f t="shared" si="176"/>
        <v>0</v>
      </c>
      <c r="L140" s="183"/>
      <c r="M140" s="183"/>
      <c r="N140" s="183"/>
      <c r="O140" s="183"/>
      <c r="P140" s="183"/>
      <c r="Q140" s="183"/>
      <c r="R140" s="183"/>
    </row>
    <row r="141" spans="1:18" s="4" customFormat="1" ht="12.75" hidden="1" customHeight="1" x14ac:dyDescent="0.2">
      <c r="A141" s="171"/>
      <c r="B141" s="212" t="s">
        <v>122</v>
      </c>
      <c r="C141" s="212"/>
      <c r="D141" s="15">
        <f t="shared" ref="D141:J143" si="177">L141</f>
        <v>0</v>
      </c>
      <c r="E141" s="15">
        <f t="shared" si="177"/>
        <v>0</v>
      </c>
      <c r="F141" s="22">
        <f t="shared" si="177"/>
        <v>0</v>
      </c>
      <c r="G141" s="22">
        <f t="shared" si="177"/>
        <v>0</v>
      </c>
      <c r="H141" s="22">
        <f t="shared" si="177"/>
        <v>0</v>
      </c>
      <c r="I141" s="15">
        <f t="shared" si="177"/>
        <v>0</v>
      </c>
      <c r="J141" s="29">
        <f t="shared" si="177"/>
        <v>0</v>
      </c>
      <c r="L141" s="183"/>
      <c r="M141" s="183"/>
      <c r="N141" s="183"/>
      <c r="O141" s="183"/>
      <c r="P141" s="183"/>
      <c r="Q141" s="183"/>
      <c r="R141" s="183"/>
    </row>
    <row r="142" spans="1:18" s="4" customFormat="1" ht="12.75" hidden="1" customHeight="1" x14ac:dyDescent="0.2">
      <c r="A142" s="171"/>
      <c r="B142" s="212" t="s">
        <v>135</v>
      </c>
      <c r="C142" s="212"/>
      <c r="D142" s="15">
        <f t="shared" si="177"/>
        <v>0</v>
      </c>
      <c r="E142" s="15">
        <f t="shared" si="177"/>
        <v>0</v>
      </c>
      <c r="F142" s="22">
        <f t="shared" si="177"/>
        <v>0</v>
      </c>
      <c r="G142" s="22">
        <f t="shared" si="177"/>
        <v>0</v>
      </c>
      <c r="H142" s="22">
        <f t="shared" si="177"/>
        <v>0</v>
      </c>
      <c r="I142" s="15">
        <f t="shared" si="177"/>
        <v>0</v>
      </c>
      <c r="J142" s="29">
        <f t="shared" si="177"/>
        <v>0</v>
      </c>
      <c r="L142" s="183"/>
      <c r="M142" s="183"/>
      <c r="N142" s="183"/>
      <c r="O142" s="183"/>
      <c r="P142" s="183"/>
      <c r="Q142" s="183"/>
      <c r="R142" s="183"/>
    </row>
    <row r="143" spans="1:18" s="4" customFormat="1" ht="12.75" hidden="1" customHeight="1" x14ac:dyDescent="0.2">
      <c r="A143" s="162"/>
      <c r="B143" s="213" t="s">
        <v>136</v>
      </c>
      <c r="C143" s="213"/>
      <c r="D143" s="36">
        <f t="shared" si="177"/>
        <v>0</v>
      </c>
      <c r="E143" s="36">
        <f t="shared" si="177"/>
        <v>0</v>
      </c>
      <c r="F143" s="37">
        <f t="shared" si="177"/>
        <v>0</v>
      </c>
      <c r="G143" s="37">
        <f t="shared" si="177"/>
        <v>0</v>
      </c>
      <c r="H143" s="37">
        <f t="shared" si="177"/>
        <v>0</v>
      </c>
      <c r="I143" s="36">
        <f t="shared" si="177"/>
        <v>0</v>
      </c>
      <c r="J143" s="38">
        <f t="shared" si="177"/>
        <v>0</v>
      </c>
      <c r="L143" s="183"/>
      <c r="M143" s="183"/>
      <c r="N143" s="183"/>
      <c r="O143" s="183"/>
      <c r="P143" s="183"/>
      <c r="Q143" s="183"/>
      <c r="R143" s="183"/>
    </row>
    <row r="144" spans="1:18" hidden="1" x14ac:dyDescent="0.2">
      <c r="D144" s="3"/>
      <c r="E144" s="3"/>
      <c r="F144" s="3"/>
      <c r="G144" s="3"/>
      <c r="H144" s="3"/>
      <c r="I144" s="3"/>
      <c r="J144" s="3"/>
    </row>
    <row r="145" spans="1:10" hidden="1" x14ac:dyDescent="0.2">
      <c r="A145" s="33"/>
      <c r="B145" s="33"/>
      <c r="C145" s="33"/>
      <c r="D145" s="6"/>
      <c r="E145" s="6"/>
      <c r="F145" s="6"/>
      <c r="G145" s="6"/>
      <c r="H145" s="6"/>
      <c r="I145" s="6"/>
      <c r="J145" s="6"/>
    </row>
    <row r="146" spans="1:10" x14ac:dyDescent="0.2">
      <c r="A146" t="s">
        <v>167</v>
      </c>
      <c r="D146" s="3"/>
      <c r="E146" s="3"/>
      <c r="F146" s="3"/>
      <c r="G146" s="3"/>
      <c r="H146" s="3"/>
      <c r="I146" s="3"/>
      <c r="J146" s="3"/>
    </row>
    <row r="147" spans="1:10" x14ac:dyDescent="0.2">
      <c r="A147" s="18" t="s">
        <v>168</v>
      </c>
      <c r="D147" s="3"/>
      <c r="E147" s="3"/>
      <c r="F147" s="3"/>
      <c r="G147" s="3"/>
      <c r="H147" s="3"/>
      <c r="I147" s="3"/>
      <c r="J147" s="3"/>
    </row>
    <row r="148" spans="1:10" x14ac:dyDescent="0.2">
      <c r="A148" t="s">
        <v>169</v>
      </c>
    </row>
    <row r="149" spans="1:10" x14ac:dyDescent="0.2">
      <c r="A149" t="s">
        <v>170</v>
      </c>
    </row>
  </sheetData>
  <mergeCells count="96">
    <mergeCell ref="A76:C76"/>
    <mergeCell ref="A75:C75"/>
    <mergeCell ref="A74:E74"/>
    <mergeCell ref="B88:C88"/>
    <mergeCell ref="B87:C87"/>
    <mergeCell ref="B80:C80"/>
    <mergeCell ref="B79:C79"/>
    <mergeCell ref="A78:C78"/>
    <mergeCell ref="B81:C81"/>
    <mergeCell ref="B82:C82"/>
    <mergeCell ref="B83:C83"/>
    <mergeCell ref="B84:C84"/>
    <mergeCell ref="B85:C85"/>
    <mergeCell ref="B86:C86"/>
    <mergeCell ref="B102:C102"/>
    <mergeCell ref="B101:C101"/>
    <mergeCell ref="B95:C95"/>
    <mergeCell ref="B96:C96"/>
    <mergeCell ref="A77:C77"/>
    <mergeCell ref="B111:C111"/>
    <mergeCell ref="B110:C110"/>
    <mergeCell ref="B109:C109"/>
    <mergeCell ref="B108:C108"/>
    <mergeCell ref="B107:C107"/>
    <mergeCell ref="B120:C120"/>
    <mergeCell ref="B119:C119"/>
    <mergeCell ref="B114:C114"/>
    <mergeCell ref="B113:C113"/>
    <mergeCell ref="B112:C112"/>
    <mergeCell ref="B115:C115"/>
    <mergeCell ref="B116:C116"/>
    <mergeCell ref="B117:C117"/>
    <mergeCell ref="B118:C118"/>
    <mergeCell ref="B126:C126"/>
    <mergeCell ref="B125:C125"/>
    <mergeCell ref="A124:C124"/>
    <mergeCell ref="B122:C122"/>
    <mergeCell ref="B121:C121"/>
    <mergeCell ref="B137:C137"/>
    <mergeCell ref="B136:C136"/>
    <mergeCell ref="B135:C135"/>
    <mergeCell ref="B134:C134"/>
    <mergeCell ref="B133:C133"/>
    <mergeCell ref="B143:C143"/>
    <mergeCell ref="B142:C142"/>
    <mergeCell ref="B141:C141"/>
    <mergeCell ref="A140:C140"/>
    <mergeCell ref="B138:C138"/>
    <mergeCell ref="B71:C71"/>
    <mergeCell ref="B38:C38"/>
    <mergeCell ref="B39:C39"/>
    <mergeCell ref="B40:C40"/>
    <mergeCell ref="B41:C41"/>
    <mergeCell ref="B42:C42"/>
    <mergeCell ref="B63:C63"/>
    <mergeCell ref="B47:C47"/>
    <mergeCell ref="B48:C48"/>
    <mergeCell ref="B49:C49"/>
    <mergeCell ref="B50:C50"/>
    <mergeCell ref="A52:C52"/>
    <mergeCell ref="B64:C64"/>
    <mergeCell ref="B65:C65"/>
    <mergeCell ref="B66:C66"/>
    <mergeCell ref="B62:C62"/>
    <mergeCell ref="B70:C70"/>
    <mergeCell ref="B14:C14"/>
    <mergeCell ref="B23:C23"/>
    <mergeCell ref="B24:C24"/>
    <mergeCell ref="B9:C9"/>
    <mergeCell ref="B10:C10"/>
    <mergeCell ref="B11:C11"/>
    <mergeCell ref="B12:C12"/>
    <mergeCell ref="B13:C13"/>
    <mergeCell ref="A68:C68"/>
    <mergeCell ref="B69:C69"/>
    <mergeCell ref="B36:C36"/>
    <mergeCell ref="B37:C37"/>
    <mergeCell ref="B43:C43"/>
    <mergeCell ref="B44:C44"/>
    <mergeCell ref="B45:C45"/>
    <mergeCell ref="A2:E2"/>
    <mergeCell ref="B53:C53"/>
    <mergeCell ref="B54:C54"/>
    <mergeCell ref="B61:C61"/>
    <mergeCell ref="B8:C8"/>
    <mergeCell ref="B15:C15"/>
    <mergeCell ref="B16:C16"/>
    <mergeCell ref="A3:C3"/>
    <mergeCell ref="A4:C4"/>
    <mergeCell ref="A5:C5"/>
    <mergeCell ref="A6:C6"/>
    <mergeCell ref="B7:C7"/>
    <mergeCell ref="B29:C29"/>
    <mergeCell ref="B30:C30"/>
    <mergeCell ref="B35:C35"/>
    <mergeCell ref="B46:C46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Key figures Q1</vt:lpstr>
      <vt:lpstr>PL Q1</vt:lpstr>
      <vt:lpstr>CF Q1</vt:lpstr>
      <vt:lpstr>BS Q1</vt:lpstr>
      <vt:lpstr>EQ Q1</vt:lpstr>
      <vt:lpstr>Sales Q1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JUOR (Julie Overgaard)</dc:creator>
  <cp:lastModifiedBy>JRDE (Jacob Martin Wiborg Rode)</cp:lastModifiedBy>
  <cp:lastPrinted>2022-04-28T09:13:34Z</cp:lastPrinted>
  <dcterms:created xsi:type="dcterms:W3CDTF">2019-08-07T14:02:54Z</dcterms:created>
  <dcterms:modified xsi:type="dcterms:W3CDTF">2022-04-28T09:13:43Z</dcterms:modified>
</cp:coreProperties>
</file>